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filterPrivacy="1" defaultThemeVersion="124226"/>
  <xr:revisionPtr revIDLastSave="0" documentId="13_ncr:1_{7539C7AC-804F-0B4C-B3E1-6D02949BB293}" xr6:coauthVersionLast="47" xr6:coauthVersionMax="47" xr10:uidLastSave="{00000000-0000-0000-0000-000000000000}"/>
  <bookViews>
    <workbookView xWindow="0" yWindow="500" windowWidth="26780" windowHeight="16360" xr2:uid="{00000000-000D-0000-FFFF-FFFF00000000}"/>
  </bookViews>
  <sheets>
    <sheet name="EXPORT INVOICE " sheetId="2" r:id="rId1"/>
    <sheet name="PACKING LIST" sheetId="3" r:id="rId2"/>
  </sheets>
  <definedNames>
    <definedName name="_xlnm.Print_Area" localSheetId="0">'EXPORT INVOICE '!$A$1:$J$57</definedName>
    <definedName name="_xlnm.Print_Area" localSheetId="1">'PACKING LIST'!$A$1:$K$58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5" i="3" l="1"/>
  <c r="A16" i="3"/>
  <c r="J53" i="3"/>
  <c r="K53" i="3"/>
  <c r="J28" i="2" l="1"/>
  <c r="H29" i="3" l="1"/>
  <c r="C29" i="3"/>
  <c r="A14" i="3"/>
  <c r="G16" i="3"/>
  <c r="G15" i="3"/>
  <c r="G14" i="3"/>
  <c r="H53" i="3" l="1"/>
  <c r="H52" i="2"/>
  <c r="A52" i="3"/>
  <c r="A43" i="3"/>
  <c r="J52" i="2" l="1"/>
  <c r="I53" i="3"/>
  <c r="C48" i="3" s="1"/>
  <c r="G23" i="3"/>
  <c r="D25" i="3"/>
  <c r="A25" i="3"/>
  <c r="D21" i="3"/>
  <c r="G3" i="3"/>
  <c r="G7" i="3"/>
</calcChain>
</file>

<file path=xl/sharedStrings.xml><?xml version="1.0" encoding="utf-8"?>
<sst xmlns="http://schemas.openxmlformats.org/spreadsheetml/2006/main" count="116" uniqueCount="70">
  <si>
    <t>Final Destination</t>
  </si>
  <si>
    <t>EXPORTER</t>
  </si>
  <si>
    <t>Invoice no. &amp; Date</t>
  </si>
  <si>
    <t>Exporter's Ref</t>
  </si>
  <si>
    <t>CONSIGNEE</t>
  </si>
  <si>
    <t>BUYER NAME &amp; ADDRESS:</t>
  </si>
  <si>
    <t>Carriage by:</t>
  </si>
  <si>
    <t>Place of Receipt by Pre-carrier</t>
  </si>
  <si>
    <t>Country of Origin of Goods</t>
  </si>
  <si>
    <t>Country of Final Destination</t>
  </si>
  <si>
    <t xml:space="preserve">  INDIA</t>
  </si>
  <si>
    <t>Port of Loading</t>
  </si>
  <si>
    <t>Term of Delivery and Payment</t>
  </si>
  <si>
    <t>Port of Discharge</t>
  </si>
  <si>
    <t>Marks &amp; Nos./</t>
  </si>
  <si>
    <t>No. &amp; Kind of Pkgs.</t>
  </si>
  <si>
    <t>Description of Goods</t>
  </si>
  <si>
    <t>Quantity</t>
  </si>
  <si>
    <t>Container No.</t>
  </si>
  <si>
    <t>Amount Chargeable</t>
  </si>
  <si>
    <t>(in words)</t>
  </si>
  <si>
    <t>Declaration :</t>
  </si>
  <si>
    <t>We declare that this invoice shows the actual price of</t>
  </si>
  <si>
    <t>Signature &amp; Date</t>
  </si>
  <si>
    <t>the goods describe and that all particulars are true and correct.</t>
  </si>
  <si>
    <t xml:space="preserve">TOTAL </t>
  </si>
  <si>
    <t>KGS</t>
  </si>
  <si>
    <t>PACKING LIST</t>
  </si>
  <si>
    <t>COUNTRY OF ORIGIN- INDIA</t>
  </si>
  <si>
    <t>PACKAGES</t>
  </si>
  <si>
    <t>NET WEIGHT</t>
  </si>
  <si>
    <t>GROSS WEIGHT</t>
  </si>
  <si>
    <t>TOTAL</t>
  </si>
  <si>
    <t>ORIGINAL</t>
  </si>
  <si>
    <t xml:space="preserve"> </t>
  </si>
  <si>
    <t>PCS</t>
  </si>
  <si>
    <t>CARTONS</t>
  </si>
  <si>
    <t>Kg</t>
  </si>
  <si>
    <t>SUPPLY MEANT FOR EXPORT UNDER BOND OR LETTER OF UNDERTAKING WITHOUT PAYMENT OF INTEGRATED TAX</t>
  </si>
  <si>
    <t>BY AIR</t>
  </si>
  <si>
    <t>IGI AIR PORT</t>
  </si>
  <si>
    <t>FY25-26/121 DT. 28/11/2025</t>
  </si>
  <si>
    <t>(GYM EQUIPMENT)</t>
  </si>
  <si>
    <t>BAG/ ROLL</t>
  </si>
  <si>
    <t>Unit Price</t>
  </si>
  <si>
    <t>Total Price</t>
  </si>
  <si>
    <t>HSN CODE</t>
  </si>
  <si>
    <t>BOX SIZE CMS</t>
  </si>
  <si>
    <t>43X43X20</t>
  </si>
  <si>
    <t>UAE</t>
  </si>
  <si>
    <t>AMPLIFIER ALUMINIUM PANEL SCRAP</t>
  </si>
  <si>
    <t>AMPLIFIER MOTHERBOARD SCRAP</t>
  </si>
  <si>
    <t>Amount IN USD</t>
  </si>
  <si>
    <t>GALI NO.3 OLD MUSTAFABAD</t>
  </si>
  <si>
    <t>MUSTAFABAD PO. GOKUL PURI</t>
  </si>
  <si>
    <t>EAST DELHI 110091</t>
  </si>
  <si>
    <t>NHAVA SHEVA PORT</t>
  </si>
  <si>
    <t>BY SEA</t>
  </si>
  <si>
    <t>MUMBAI</t>
  </si>
  <si>
    <t xml:space="preserve">  INVOICE</t>
  </si>
  <si>
    <t>USD</t>
  </si>
  <si>
    <t xml:space="preserve"> USD EIGHT HUNDRED FOURTY ONLY.</t>
  </si>
  <si>
    <t xml:space="preserve">PAYMENT TERMS:.  </t>
  </si>
  <si>
    <t>JEBEL ALI PORT</t>
  </si>
  <si>
    <t>JEBEL ALI FREEZONE, SOUTH ZONE - 1-AG04</t>
  </si>
  <si>
    <t>DUBAI P.O BOX 60864</t>
  </si>
  <si>
    <t xml:space="preserve">UAE </t>
  </si>
  <si>
    <t>ABCD</t>
  </si>
  <si>
    <t xml:space="preserve">MOB:- </t>
  </si>
  <si>
    <t>E-MAIL:-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</si>
</sst>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0.000"/>
    <numFmt numFmtId="166" formatCode="0.0000"/>
    <numFmt numFmtId="167" formatCode="0.0"/>
  </numFmts>
  <fonts count="3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mbria"/>
      <family val="1"/>
      <scheme val="major"/>
    </font>
    <font>
      <b/>
      <sz val="11"/>
      <name val="Cambria"/>
      <family val="1"/>
      <scheme val="major"/>
    </font>
    <font>
      <sz val="11"/>
      <name val="Cambria"/>
      <family val="1"/>
      <scheme val="major"/>
    </font>
    <font>
      <b/>
      <sz val="18"/>
      <name val="Cambria"/>
      <family val="1"/>
      <scheme val="major"/>
    </font>
    <font>
      <sz val="8"/>
      <name val="Cambria"/>
      <family val="1"/>
      <scheme val="major"/>
    </font>
    <font>
      <u/>
      <sz val="10"/>
      <name val="Cambria"/>
      <family val="1"/>
      <scheme val="major"/>
    </font>
    <font>
      <sz val="10"/>
      <name val="Cambria"/>
      <family val="1"/>
      <scheme val="major"/>
    </font>
    <font>
      <b/>
      <sz val="10"/>
      <name val="Cambria"/>
      <family val="1"/>
      <scheme val="major"/>
    </font>
    <font>
      <b/>
      <i/>
      <u/>
      <sz val="10"/>
      <name val="Cambria"/>
      <family val="1"/>
      <scheme val="major"/>
    </font>
    <font>
      <b/>
      <u/>
      <sz val="11"/>
      <name val="Cambria"/>
      <family val="1"/>
      <scheme val="major"/>
    </font>
    <font>
      <b/>
      <u/>
      <sz val="12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 tint="4.9989318521683403E-2"/>
      <name val="Cambria"/>
      <family val="1"/>
      <scheme val="major"/>
    </font>
    <font>
      <sz val="12"/>
      <name val="Cambria"/>
      <family val="1"/>
      <scheme val="major"/>
    </font>
    <font>
      <i/>
      <sz val="8"/>
      <name val="Cambria"/>
      <family val="1"/>
      <scheme val="major"/>
    </font>
    <font>
      <b/>
      <i/>
      <u/>
      <sz val="12"/>
      <name val="Cambria"/>
      <family val="1"/>
      <scheme val="major"/>
    </font>
    <font>
      <b/>
      <sz val="8"/>
      <name val="Cambria"/>
      <family val="1"/>
      <scheme val="major"/>
    </font>
    <font>
      <sz val="18"/>
      <name val="Cambria"/>
      <family val="1"/>
      <scheme val="major"/>
    </font>
    <font>
      <sz val="11"/>
      <color theme="1"/>
      <name val="Calibri"/>
      <family val="2"/>
      <scheme val="minor"/>
    </font>
    <font>
      <u/>
      <sz val="11"/>
      <name val="Cambria"/>
      <family val="1"/>
      <scheme val="major"/>
    </font>
    <font>
      <b/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name val="Cambria"/>
      <family val="1"/>
      <scheme val="major"/>
    </font>
    <font>
      <b/>
      <i/>
      <u/>
      <sz val="14"/>
      <name val="Cambria"/>
      <family val="1"/>
      <scheme val="major"/>
    </font>
    <font>
      <i/>
      <sz val="14"/>
      <name val="Cambria"/>
      <family val="1"/>
      <scheme val="major"/>
    </font>
    <font>
      <b/>
      <sz val="16"/>
      <name val="Cambria"/>
      <family val="1"/>
      <scheme val="major"/>
    </font>
    <font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sz val="16"/>
      <color theme="1" tint="4.9989318521683403E-2"/>
      <name val="Cambria"/>
      <family val="1"/>
      <scheme val="major"/>
    </font>
    <font>
      <b/>
      <sz val="22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u/>
      <sz val="18"/>
      <name val="Cambria"/>
      <family val="1"/>
      <scheme val="major"/>
    </font>
    <font>
      <sz val="18"/>
      <color theme="1" tint="4.9989318521683403E-2"/>
      <name val="Cambria"/>
      <family val="1"/>
      <scheme val="major"/>
    </font>
    <font>
      <sz val="18"/>
      <color theme="1"/>
      <name val="Cambria"/>
      <family val="1"/>
      <scheme val="major"/>
    </font>
    <font>
      <b/>
      <sz val="28"/>
      <name val="Cambria"/>
      <family val="1"/>
      <scheme val="major"/>
    </font>
    <font>
      <b/>
      <sz val="2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164" fontId="20" fillId="0" borderId="0" applyFont="0" applyFill="0" applyBorder="0" applyAlignment="0" applyProtection="0"/>
  </cellStyleXfs>
  <cellXfs count="234">
    <xf numFmtId="0" fontId="0" fillId="0" borderId="0" xfId="0"/>
    <xf numFmtId="0" fontId="2" fillId="0" borderId="0" xfId="0" applyFont="1"/>
    <xf numFmtId="0" fontId="6" fillId="0" borderId="4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5" xfId="0" applyFont="1" applyBorder="1"/>
    <xf numFmtId="0" fontId="9" fillId="0" borderId="0" xfId="0" applyFont="1" applyAlignment="1">
      <alignment horizontal="left"/>
    </xf>
    <xf numFmtId="14" fontId="9" fillId="2" borderId="0" xfId="0" applyNumberFormat="1" applyFont="1" applyFill="1"/>
    <xf numFmtId="0" fontId="9" fillId="0" borderId="4" xfId="0" applyFont="1" applyBorder="1"/>
    <xf numFmtId="0" fontId="8" fillId="0" borderId="15" xfId="0" applyFont="1" applyBorder="1"/>
    <xf numFmtId="0" fontId="9" fillId="0" borderId="0" xfId="0" applyFont="1"/>
    <xf numFmtId="0" fontId="9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/>
    <xf numFmtId="0" fontId="8" fillId="0" borderId="7" xfId="0" applyFont="1" applyBorder="1"/>
    <xf numFmtId="0" fontId="8" fillId="0" borderId="6" xfId="0" applyFont="1" applyBorder="1"/>
    <xf numFmtId="0" fontId="8" fillId="0" borderId="8" xfId="0" applyFont="1" applyBorder="1"/>
    <xf numFmtId="0" fontId="10" fillId="0" borderId="0" xfId="0" applyFont="1"/>
    <xf numFmtId="0" fontId="8" fillId="0" borderId="4" xfId="0" applyFont="1" applyBorder="1"/>
    <xf numFmtId="0" fontId="9" fillId="2" borderId="0" xfId="0" applyFont="1" applyFill="1"/>
    <xf numFmtId="0" fontId="11" fillId="0" borderId="7" xfId="0" applyFont="1" applyBorder="1"/>
    <xf numFmtId="0" fontId="12" fillId="0" borderId="7" xfId="0" applyFont="1" applyBorder="1"/>
    <xf numFmtId="0" fontId="13" fillId="0" borderId="7" xfId="0" applyFont="1" applyBorder="1"/>
    <xf numFmtId="0" fontId="12" fillId="0" borderId="4" xfId="0" applyFont="1" applyBorder="1"/>
    <xf numFmtId="0" fontId="12" fillId="0" borderId="0" xfId="0" applyFont="1"/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2" fontId="14" fillId="0" borderId="5" xfId="0" applyNumberFormat="1" applyFont="1" applyBorder="1"/>
    <xf numFmtId="0" fontId="16" fillId="0" borderId="0" xfId="0" applyFont="1"/>
    <xf numFmtId="2" fontId="13" fillId="0" borderId="13" xfId="0" applyNumberFormat="1" applyFont="1" applyBorder="1" applyAlignment="1">
      <alignment horizontal="center"/>
    </xf>
    <xf numFmtId="0" fontId="17" fillId="0" borderId="0" xfId="0" applyFont="1"/>
    <xf numFmtId="0" fontId="13" fillId="0" borderId="0" xfId="0" applyFont="1"/>
    <xf numFmtId="0" fontId="3" fillId="0" borderId="0" xfId="0" applyFont="1"/>
    <xf numFmtId="0" fontId="15" fillId="0" borderId="0" xfId="0" applyFont="1"/>
    <xf numFmtId="0" fontId="8" fillId="0" borderId="3" xfId="0" applyFont="1" applyBorder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4" xfId="0" applyFont="1" applyBorder="1"/>
    <xf numFmtId="165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4" fontId="9" fillId="2" borderId="7" xfId="0" applyNumberFormat="1" applyFont="1" applyFill="1" applyBorder="1"/>
    <xf numFmtId="0" fontId="9" fillId="0" borderId="6" xfId="0" applyFont="1" applyBorder="1"/>
    <xf numFmtId="2" fontId="8" fillId="0" borderId="15" xfId="0" applyNumberFormat="1" applyFont="1" applyBorder="1"/>
    <xf numFmtId="0" fontId="19" fillId="0" borderId="0" xfId="0" applyFont="1"/>
    <xf numFmtId="164" fontId="0" fillId="0" borderId="0" xfId="3" applyFont="1" applyAlignment="1">
      <alignment vertical="center"/>
    </xf>
    <xf numFmtId="0" fontId="0" fillId="0" borderId="0" xfId="0" applyAlignment="1">
      <alignment horizontal="left" vertical="center"/>
    </xf>
    <xf numFmtId="0" fontId="9" fillId="0" borderId="3" xfId="0" applyFont="1" applyBorder="1"/>
    <xf numFmtId="1" fontId="3" fillId="0" borderId="13" xfId="0" applyNumberFormat="1" applyFont="1" applyBorder="1" applyAlignment="1">
      <alignment horizontal="center"/>
    </xf>
    <xf numFmtId="2" fontId="15" fillId="0" borderId="5" xfId="0" applyNumberFormat="1" applyFont="1" applyBorder="1"/>
    <xf numFmtId="1" fontId="13" fillId="0" borderId="13" xfId="0" applyNumberFormat="1" applyFont="1" applyBorder="1" applyAlignment="1">
      <alignment horizontal="center"/>
    </xf>
    <xf numFmtId="2" fontId="13" fillId="0" borderId="5" xfId="0" applyNumberFormat="1" applyFont="1" applyBorder="1" applyAlignment="1">
      <alignment horizontal="right"/>
    </xf>
    <xf numFmtId="165" fontId="13" fillId="0" borderId="5" xfId="0" applyNumberFormat="1" applyFont="1" applyBorder="1" applyAlignment="1">
      <alignment horizontal="right"/>
    </xf>
    <xf numFmtId="0" fontId="9" fillId="0" borderId="7" xfId="0" applyFont="1" applyBorder="1" applyAlignment="1">
      <alignment horizontal="left"/>
    </xf>
    <xf numFmtId="1" fontId="13" fillId="0" borderId="14" xfId="0" applyNumberFormat="1" applyFont="1" applyBorder="1" applyAlignment="1">
      <alignment horizontal="center"/>
    </xf>
    <xf numFmtId="0" fontId="9" fillId="0" borderId="13" xfId="0" applyFont="1" applyBorder="1"/>
    <xf numFmtId="165" fontId="13" fillId="0" borderId="8" xfId="0" applyNumberFormat="1" applyFont="1" applyBorder="1"/>
    <xf numFmtId="0" fontId="18" fillId="0" borderId="0" xfId="0" applyFont="1"/>
    <xf numFmtId="2" fontId="8" fillId="0" borderId="5" xfId="0" applyNumberFormat="1" applyFont="1" applyBorder="1"/>
    <xf numFmtId="164" fontId="0" fillId="0" borderId="0" xfId="3" applyFont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21" fillId="0" borderId="3" xfId="0" applyFont="1" applyBorder="1"/>
    <xf numFmtId="0" fontId="22" fillId="0" borderId="4" xfId="0" applyFont="1" applyBorder="1" applyAlignment="1">
      <alignment horizontal="left" vertical="center"/>
    </xf>
    <xf numFmtId="0" fontId="23" fillId="0" borderId="0" xfId="0" applyFont="1"/>
    <xf numFmtId="0" fontId="22" fillId="0" borderId="0" xfId="0" applyFont="1" applyAlignment="1">
      <alignment horizontal="left"/>
    </xf>
    <xf numFmtId="0" fontId="24" fillId="0" borderId="0" xfId="0" applyFont="1"/>
    <xf numFmtId="0" fontId="22" fillId="0" borderId="6" xfId="0" applyFont="1" applyBorder="1" applyAlignment="1">
      <alignment horizontal="left" vertical="center"/>
    </xf>
    <xf numFmtId="14" fontId="22" fillId="2" borderId="7" xfId="0" applyNumberFormat="1" applyFont="1" applyFill="1" applyBorder="1"/>
    <xf numFmtId="0" fontId="22" fillId="0" borderId="2" xfId="0" applyFont="1" applyBorder="1"/>
    <xf numFmtId="14" fontId="22" fillId="2" borderId="0" xfId="0" applyNumberFormat="1" applyFont="1" applyFill="1"/>
    <xf numFmtId="0" fontId="22" fillId="0" borderId="0" xfId="0" applyFont="1"/>
    <xf numFmtId="0" fontId="22" fillId="0" borderId="4" xfId="0" applyFont="1" applyBorder="1" applyAlignment="1">
      <alignment horizontal="left"/>
    </xf>
    <xf numFmtId="0" fontId="22" fillId="0" borderId="0" xfId="0" applyFont="1" applyAlignment="1">
      <alignment horizontal="center"/>
    </xf>
    <xf numFmtId="0" fontId="4" fillId="0" borderId="4" xfId="0" applyFont="1" applyBorder="1"/>
    <xf numFmtId="0" fontId="4" fillId="0" borderId="0" xfId="0" applyFont="1"/>
    <xf numFmtId="0" fontId="21" fillId="0" borderId="0" xfId="0" applyFont="1"/>
    <xf numFmtId="0" fontId="4" fillId="0" borderId="5" xfId="0" applyFont="1" applyBorder="1"/>
    <xf numFmtId="0" fontId="22" fillId="0" borderId="4" xfId="0" applyFont="1" applyBorder="1"/>
    <xf numFmtId="0" fontId="24" fillId="0" borderId="5" xfId="0" applyFont="1" applyBorder="1"/>
    <xf numFmtId="0" fontId="25" fillId="0" borderId="0" xfId="0" applyFont="1"/>
    <xf numFmtId="0" fontId="4" fillId="0" borderId="15" xfId="0" applyFont="1" applyBorder="1"/>
    <xf numFmtId="0" fontId="22" fillId="0" borderId="6" xfId="0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22" fillId="2" borderId="4" xfId="0" applyFont="1" applyFill="1" applyBorder="1"/>
    <xf numFmtId="0" fontId="15" fillId="0" borderId="4" xfId="0" applyFont="1" applyBorder="1"/>
    <xf numFmtId="0" fontId="15" fillId="0" borderId="2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22" fillId="0" borderId="14" xfId="0" applyFont="1" applyBorder="1" applyAlignment="1">
      <alignment horizontal="center"/>
    </xf>
    <xf numFmtId="0" fontId="24" fillId="0" borderId="4" xfId="0" applyFont="1" applyBorder="1"/>
    <xf numFmtId="0" fontId="22" fillId="0" borderId="13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2" fontId="22" fillId="0" borderId="13" xfId="0" applyNumberFormat="1" applyFont="1" applyBorder="1" applyAlignment="1">
      <alignment horizontal="center"/>
    </xf>
    <xf numFmtId="1" fontId="22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left"/>
    </xf>
    <xf numFmtId="0" fontId="26" fillId="0" borderId="0" xfId="0" applyFont="1"/>
    <xf numFmtId="0" fontId="22" fillId="0" borderId="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2" fillId="0" borderId="13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2" fontId="22" fillId="0" borderId="13" xfId="0" applyNumberFormat="1" applyFont="1" applyBorder="1" applyAlignment="1">
      <alignment horizontal="left" vertical="center"/>
    </xf>
    <xf numFmtId="165" fontId="22" fillId="0" borderId="0" xfId="0" applyNumberFormat="1" applyFont="1" applyAlignment="1">
      <alignment horizontal="left"/>
    </xf>
    <xf numFmtId="2" fontId="22" fillId="0" borderId="14" xfId="0" applyNumberFormat="1" applyFont="1" applyBorder="1" applyAlignment="1">
      <alignment horizontal="center"/>
    </xf>
    <xf numFmtId="1" fontId="22" fillId="0" borderId="1" xfId="0" applyNumberFormat="1" applyFont="1" applyBorder="1" applyAlignment="1">
      <alignment horizontal="center"/>
    </xf>
    <xf numFmtId="0" fontId="24" fillId="0" borderId="2" xfId="0" applyFont="1" applyBorder="1"/>
    <xf numFmtId="0" fontId="24" fillId="0" borderId="6" xfId="0" applyFont="1" applyBorder="1"/>
    <xf numFmtId="0" fontId="24" fillId="0" borderId="7" xfId="0" applyFont="1" applyBorder="1"/>
    <xf numFmtId="0" fontId="22" fillId="0" borderId="8" xfId="0" applyFont="1" applyBorder="1"/>
    <xf numFmtId="0" fontId="27" fillId="0" borderId="4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>
      <alignment horizontal="left"/>
    </xf>
    <xf numFmtId="1" fontId="28" fillId="0" borderId="13" xfId="0" applyNumberFormat="1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2" fontId="28" fillId="0" borderId="13" xfId="0" applyNumberFormat="1" applyFont="1" applyBorder="1" applyAlignment="1">
      <alignment horizontal="center" vertical="center" wrapText="1"/>
    </xf>
    <xf numFmtId="2" fontId="28" fillId="0" borderId="5" xfId="0" applyNumberFormat="1" applyFont="1" applyBorder="1" applyAlignment="1">
      <alignment horizontal="center" vertical="center" wrapText="1"/>
    </xf>
    <xf numFmtId="0" fontId="28" fillId="0" borderId="4" xfId="0" applyFont="1" applyBorder="1"/>
    <xf numFmtId="0" fontId="28" fillId="0" borderId="0" xfId="0" applyFont="1"/>
    <xf numFmtId="0" fontId="29" fillId="0" borderId="0" xfId="0" applyFont="1"/>
    <xf numFmtId="0" fontId="27" fillId="0" borderId="1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2" fontId="30" fillId="0" borderId="5" xfId="0" applyNumberFormat="1" applyFont="1" applyBorder="1"/>
    <xf numFmtId="2" fontId="22" fillId="0" borderId="1" xfId="0" applyNumberFormat="1" applyFont="1" applyBorder="1" applyAlignment="1">
      <alignment horizontal="center"/>
    </xf>
    <xf numFmtId="2" fontId="2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4" fontId="22" fillId="0" borderId="0" xfId="0" applyNumberFormat="1" applyFont="1"/>
    <xf numFmtId="14" fontId="22" fillId="0" borderId="3" xfId="0" applyNumberFormat="1" applyFont="1" applyBorder="1"/>
    <xf numFmtId="0" fontId="33" fillId="0" borderId="4" xfId="0" applyFont="1" applyBorder="1"/>
    <xf numFmtId="0" fontId="33" fillId="0" borderId="0" xfId="0" applyFont="1"/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1" fontId="19" fillId="0" borderId="13" xfId="0" applyNumberFormat="1" applyFont="1" applyBorder="1" applyAlignment="1">
      <alignment horizontal="center" vertical="center"/>
    </xf>
    <xf numFmtId="2" fontId="19" fillId="0" borderId="5" xfId="0" applyNumberFormat="1" applyFont="1" applyBorder="1" applyAlignment="1">
      <alignment horizontal="center" vertical="center"/>
    </xf>
    <xf numFmtId="166" fontId="34" fillId="0" borderId="5" xfId="0" applyNumberFormat="1" applyFont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/>
    </xf>
    <xf numFmtId="2" fontId="34" fillId="0" borderId="5" xfId="0" applyNumberFormat="1" applyFont="1" applyBorder="1" applyAlignment="1">
      <alignment horizontal="center" vertical="center"/>
    </xf>
    <xf numFmtId="0" fontId="19" fillId="0" borderId="4" xfId="0" applyFont="1" applyBorder="1"/>
    <xf numFmtId="0" fontId="35" fillId="0" borderId="0" xfId="0" applyFont="1"/>
    <xf numFmtId="1" fontId="5" fillId="0" borderId="13" xfId="0" applyNumberFormat="1" applyFont="1" applyBorder="1" applyAlignment="1">
      <alignment horizontal="center"/>
    </xf>
    <xf numFmtId="2" fontId="34" fillId="0" borderId="5" xfId="0" applyNumberFormat="1" applyFont="1" applyBorder="1"/>
    <xf numFmtId="2" fontId="19" fillId="0" borderId="5" xfId="0" applyNumberFormat="1" applyFont="1" applyBorder="1"/>
    <xf numFmtId="0" fontId="22" fillId="0" borderId="0" xfId="0" quotePrefix="1" applyFont="1"/>
    <xf numFmtId="0" fontId="32" fillId="0" borderId="11" xfId="0" applyFont="1" applyBorder="1" applyAlignment="1">
      <alignment horizontal="center"/>
    </xf>
    <xf numFmtId="0" fontId="36" fillId="0" borderId="0" xfId="0" applyFont="1" applyAlignment="1">
      <alignment horizontal="left" vertical="center"/>
    </xf>
    <xf numFmtId="0" fontId="37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22" fillId="0" borderId="4" xfId="0" quotePrefix="1" applyFont="1" applyBorder="1" applyAlignment="1">
      <alignment horizontal="left" vertical="center"/>
    </xf>
    <xf numFmtId="0" fontId="3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2" fontId="14" fillId="0" borderId="0" xfId="0" applyNumberFormat="1" applyFont="1" applyAlignment="1">
      <alignment horizontal="center" vertical="center"/>
    </xf>
    <xf numFmtId="167" fontId="22" fillId="0" borderId="1" xfId="0" applyNumberFormat="1" applyFont="1" applyBorder="1" applyAlignment="1">
      <alignment horizontal="center"/>
    </xf>
    <xf numFmtId="167" fontId="22" fillId="0" borderId="1" xfId="0" applyNumberFormat="1" applyFont="1" applyBorder="1" applyAlignment="1">
      <alignment horizontal="center" vertical="center"/>
    </xf>
    <xf numFmtId="0" fontId="15" fillId="0" borderId="2" xfId="0" applyFont="1" applyBorder="1"/>
    <xf numFmtId="0" fontId="13" fillId="0" borderId="4" xfId="0" applyFont="1" applyBorder="1"/>
    <xf numFmtId="0" fontId="15" fillId="0" borderId="6" xfId="0" applyFont="1" applyBorder="1"/>
    <xf numFmtId="0" fontId="5" fillId="0" borderId="0" xfId="0" applyFont="1" applyAlignment="1">
      <alignment horizontal="center" vertical="center"/>
    </xf>
    <xf numFmtId="0" fontId="33" fillId="0" borderId="3" xfId="0" applyFont="1" applyBorder="1"/>
    <xf numFmtId="0" fontId="15" fillId="0" borderId="3" xfId="0" applyFont="1" applyBorder="1"/>
    <xf numFmtId="0" fontId="27" fillId="0" borderId="1" xfId="0" applyFont="1" applyBorder="1" applyAlignment="1">
      <alignment horizontal="center" vertical="center"/>
    </xf>
    <xf numFmtId="164" fontId="34" fillId="0" borderId="5" xfId="3" applyFont="1" applyFill="1" applyBorder="1" applyAlignment="1">
      <alignment vertical="center"/>
    </xf>
    <xf numFmtId="0" fontId="19" fillId="0" borderId="4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5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wrapText="1"/>
    </xf>
    <xf numFmtId="0" fontId="15" fillId="0" borderId="15" xfId="0" applyFont="1" applyBorder="1"/>
    <xf numFmtId="0" fontId="5" fillId="0" borderId="3" xfId="0" applyFont="1" applyBorder="1" applyAlignment="1">
      <alignment vertical="center"/>
    </xf>
    <xf numFmtId="0" fontId="22" fillId="0" borderId="7" xfId="0" applyFont="1" applyBorder="1" applyAlignment="1">
      <alignment horizontal="center" vertical="center"/>
    </xf>
    <xf numFmtId="1" fontId="27" fillId="0" borderId="9" xfId="0" applyNumberFormat="1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2" fontId="27" fillId="0" borderId="8" xfId="0" applyNumberFormat="1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10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5" fillId="0" borderId="9" xfId="0" applyFont="1" applyBorder="1" applyAlignment="1">
      <alignment horizontal="center"/>
    </xf>
    <xf numFmtId="0" fontId="15" fillId="0" borderId="11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22" fillId="0" borderId="7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3" xfId="0" applyFont="1" applyBorder="1" applyAlignment="1">
      <alignment horizontal="left"/>
    </xf>
    <xf numFmtId="0" fontId="22" fillId="0" borderId="9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27" fillId="0" borderId="5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 wrapText="1"/>
    </xf>
    <xf numFmtId="2" fontId="28" fillId="0" borderId="1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2" fillId="2" borderId="7" xfId="0" applyFont="1" applyFill="1" applyBorder="1" applyAlignment="1">
      <alignment horizontal="center"/>
    </xf>
    <xf numFmtId="0" fontId="22" fillId="2" borderId="8" xfId="0" applyFont="1" applyFill="1" applyBorder="1" applyAlignment="1">
      <alignment horizontal="center"/>
    </xf>
    <xf numFmtId="0" fontId="27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22" fillId="0" borderId="9" xfId="0" applyFont="1" applyBorder="1" applyAlignment="1">
      <alignment horizontal="right" vertical="center"/>
    </xf>
    <xf numFmtId="0" fontId="22" fillId="0" borderId="10" xfId="0" applyFont="1" applyBorder="1" applyAlignment="1">
      <alignment horizontal="right" vertical="center"/>
    </xf>
    <xf numFmtId="0" fontId="22" fillId="0" borderId="11" xfId="0" applyFont="1" applyBorder="1" applyAlignment="1">
      <alignment horizontal="right" vertical="center"/>
    </xf>
    <xf numFmtId="0" fontId="28" fillId="0" borderId="4" xfId="0" applyFont="1" applyBorder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8" fillId="0" borderId="5" xfId="0" applyFont="1" applyBorder="1" applyAlignment="1">
      <alignment horizontal="left" vertical="top" wrapText="1"/>
    </xf>
    <xf numFmtId="0" fontId="24" fillId="0" borderId="9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24" fillId="0" borderId="11" xfId="0" applyFont="1" applyBorder="1" applyAlignment="1">
      <alignment horizontal="left" vertical="top" wrapText="1"/>
    </xf>
    <xf numFmtId="0" fontId="24" fillId="0" borderId="4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5" xfId="0" applyFont="1" applyBorder="1" applyAlignment="1">
      <alignment horizontal="left" vertical="top" wrapText="1"/>
    </xf>
    <xf numFmtId="0" fontId="22" fillId="0" borderId="4" xfId="0" applyFont="1" applyBorder="1" applyAlignment="1">
      <alignment horizontal="center" wrapText="1"/>
    </xf>
    <xf numFmtId="0" fontId="22" fillId="0" borderId="0" xfId="0" applyFont="1" applyAlignment="1">
      <alignment horizontal="center" wrapText="1"/>
    </xf>
  </cellXfs>
  <cellStyles count="4">
    <cellStyle name="Comma" xfId="3" builtinId="3"/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15"/>
  <sheetViews>
    <sheetView tabSelected="1" workbookViewId="0">
      <selection activeCell="A24" sqref="A24:C24"/>
    </sheetView>
  </sheetViews>
  <sheetFormatPr baseColWidth="10" defaultColWidth="8.83203125" defaultRowHeight="15" x14ac:dyDescent="0.2"/>
  <cols>
    <col min="1" max="1" width="18.5" customWidth="1"/>
    <col min="3" max="3" width="20.6640625" customWidth="1"/>
    <col min="4" max="4" width="25.5" customWidth="1"/>
    <col min="5" max="5" width="10.6640625" customWidth="1"/>
    <col min="6" max="6" width="6.33203125" customWidth="1"/>
    <col min="7" max="7" width="27.33203125" customWidth="1"/>
    <col min="8" max="8" width="20.5" customWidth="1"/>
    <col min="9" max="9" width="21" customWidth="1"/>
    <col min="10" max="10" width="23.5" customWidth="1"/>
    <col min="12" max="12" width="8.83203125" customWidth="1"/>
    <col min="13" max="13" width="12.1640625" customWidth="1"/>
    <col min="14" max="14" width="11.6640625" customWidth="1"/>
    <col min="15" max="15" width="3.1640625" customWidth="1"/>
    <col min="17" max="17" width="2" customWidth="1"/>
    <col min="18" max="18" width="2.1640625" customWidth="1"/>
    <col min="23" max="23" width="82.33203125" customWidth="1"/>
  </cols>
  <sheetData>
    <row r="1" spans="1:10" ht="29" customHeight="1" x14ac:dyDescent="0.3">
      <c r="A1" s="182" t="s">
        <v>59</v>
      </c>
      <c r="B1" s="183"/>
      <c r="C1" s="183"/>
      <c r="D1" s="183"/>
      <c r="E1" s="183"/>
      <c r="F1" s="183"/>
      <c r="G1" s="183"/>
      <c r="H1" s="183"/>
      <c r="I1" s="183"/>
      <c r="J1" s="184"/>
    </row>
    <row r="2" spans="1:10" x14ac:dyDescent="0.2">
      <c r="A2" s="63" t="s">
        <v>1</v>
      </c>
      <c r="B2" s="64"/>
      <c r="C2" s="65"/>
      <c r="D2" s="64"/>
      <c r="E2" s="64"/>
      <c r="F2" s="64"/>
      <c r="G2" s="63" t="s">
        <v>2</v>
      </c>
      <c r="H2" s="64"/>
      <c r="I2" s="63" t="s">
        <v>3</v>
      </c>
      <c r="J2" s="10"/>
    </row>
    <row r="3" spans="1:10" ht="16.25" customHeight="1" x14ac:dyDescent="0.2">
      <c r="A3" s="66" t="s">
        <v>67</v>
      </c>
      <c r="B3" s="67"/>
      <c r="C3" s="68"/>
      <c r="D3" s="68"/>
      <c r="E3" s="69"/>
      <c r="F3" s="69"/>
      <c r="G3" s="154" t="s">
        <v>41</v>
      </c>
      <c r="H3" s="130"/>
      <c r="I3" s="9"/>
      <c r="J3" s="6"/>
    </row>
    <row r="4" spans="1:10" ht="16.25" customHeight="1" x14ac:dyDescent="0.2">
      <c r="A4" s="66" t="s">
        <v>53</v>
      </c>
      <c r="B4" s="67"/>
      <c r="C4" s="68"/>
      <c r="D4" s="68"/>
      <c r="E4" s="69"/>
      <c r="F4" s="69"/>
      <c r="G4" s="72"/>
      <c r="H4" s="131"/>
      <c r="I4" s="50"/>
      <c r="J4" s="10"/>
    </row>
    <row r="5" spans="1:10" ht="17" customHeight="1" x14ac:dyDescent="0.2">
      <c r="A5" s="66" t="s">
        <v>54</v>
      </c>
      <c r="B5" s="74"/>
      <c r="C5" s="68"/>
      <c r="D5" s="68"/>
      <c r="E5" s="69"/>
      <c r="F5" s="69"/>
      <c r="G5" s="66"/>
      <c r="H5" s="100"/>
      <c r="I5" s="12"/>
      <c r="J5" s="6"/>
    </row>
    <row r="6" spans="1:10" ht="15.75" customHeight="1" x14ac:dyDescent="0.2">
      <c r="A6" s="66" t="s">
        <v>55</v>
      </c>
      <c r="B6" s="74"/>
      <c r="C6" s="68"/>
      <c r="D6" s="68"/>
      <c r="E6" s="69"/>
      <c r="F6" s="69"/>
      <c r="G6" s="66"/>
      <c r="H6" s="100"/>
      <c r="I6" s="12"/>
      <c r="J6" s="13"/>
    </row>
    <row r="7" spans="1:10" ht="18" x14ac:dyDescent="0.2">
      <c r="A7" s="66"/>
      <c r="B7" s="69"/>
      <c r="C7" s="68"/>
      <c r="D7" s="68"/>
      <c r="E7" s="69"/>
      <c r="F7" s="69"/>
      <c r="G7" s="66" t="s">
        <v>28</v>
      </c>
      <c r="H7" s="100"/>
      <c r="I7" s="12"/>
      <c r="J7" s="6"/>
    </row>
    <row r="8" spans="1:10" ht="18" x14ac:dyDescent="0.2">
      <c r="A8" s="66"/>
      <c r="B8" s="69"/>
      <c r="C8" s="68"/>
      <c r="D8" s="68"/>
      <c r="E8" s="69"/>
      <c r="F8" s="69"/>
      <c r="G8" s="66"/>
      <c r="H8" s="100"/>
      <c r="I8" s="12"/>
      <c r="J8" s="6"/>
    </row>
    <row r="9" spans="1:10" ht="18" x14ac:dyDescent="0.2">
      <c r="A9" s="66"/>
      <c r="B9" s="69"/>
      <c r="C9" s="68"/>
      <c r="D9" s="68"/>
      <c r="E9" s="69"/>
      <c r="F9" s="69"/>
      <c r="G9" s="75"/>
      <c r="H9" s="69"/>
      <c r="I9" s="5"/>
      <c r="J9" s="6"/>
    </row>
    <row r="10" spans="1:10" x14ac:dyDescent="0.2">
      <c r="A10" s="15"/>
      <c r="B10" s="16"/>
      <c r="C10" s="17"/>
      <c r="D10" s="17"/>
      <c r="E10" s="17"/>
      <c r="F10" s="17"/>
      <c r="G10" s="18"/>
      <c r="H10" s="17"/>
      <c r="I10" s="17"/>
      <c r="J10" s="19"/>
    </row>
    <row r="11" spans="1:10" x14ac:dyDescent="0.2">
      <c r="A11" s="77" t="s">
        <v>4</v>
      </c>
      <c r="B11" s="78"/>
      <c r="C11" s="79"/>
      <c r="D11" s="78"/>
      <c r="E11" s="78"/>
      <c r="F11" s="80"/>
      <c r="G11" s="78" t="s">
        <v>5</v>
      </c>
      <c r="H11" s="78"/>
      <c r="I11" s="5"/>
      <c r="J11" s="6"/>
    </row>
    <row r="12" spans="1:10" ht="18" x14ac:dyDescent="0.2">
      <c r="A12" s="66" t="s">
        <v>67</v>
      </c>
      <c r="B12" s="74"/>
      <c r="C12" s="69"/>
      <c r="D12" s="69"/>
      <c r="E12" s="69"/>
      <c r="F12" s="82"/>
      <c r="G12" s="66"/>
      <c r="H12" s="74"/>
      <c r="I12" s="5"/>
      <c r="J12" s="6"/>
    </row>
    <row r="13" spans="1:10" ht="18" x14ac:dyDescent="0.2">
      <c r="A13" s="66" t="s">
        <v>64</v>
      </c>
      <c r="B13" s="74"/>
      <c r="C13" s="83"/>
      <c r="D13" s="74"/>
      <c r="E13" s="69"/>
      <c r="F13" s="82"/>
      <c r="G13" s="66"/>
      <c r="H13" s="74"/>
      <c r="I13" s="20"/>
      <c r="J13" s="6"/>
    </row>
    <row r="14" spans="1:10" ht="18" x14ac:dyDescent="0.2">
      <c r="A14" s="66" t="s">
        <v>65</v>
      </c>
      <c r="B14" s="74"/>
      <c r="C14" s="83"/>
      <c r="D14" s="74"/>
      <c r="E14" s="69"/>
      <c r="F14" s="82"/>
      <c r="G14" s="66"/>
      <c r="H14" s="74"/>
      <c r="I14" s="20"/>
      <c r="J14" s="6"/>
    </row>
    <row r="15" spans="1:10" ht="18" x14ac:dyDescent="0.2">
      <c r="A15" s="66" t="s">
        <v>66</v>
      </c>
      <c r="B15" s="74"/>
      <c r="C15" s="83"/>
      <c r="D15" s="74"/>
      <c r="E15" s="69"/>
      <c r="F15" s="82"/>
      <c r="G15" s="66"/>
      <c r="H15" s="74"/>
      <c r="I15" s="20"/>
      <c r="J15" s="6"/>
    </row>
    <row r="16" spans="1:10" ht="18" x14ac:dyDescent="0.2">
      <c r="A16" s="66" t="s">
        <v>68</v>
      </c>
      <c r="B16" s="74"/>
      <c r="C16" s="83"/>
      <c r="D16" s="74"/>
      <c r="E16" s="69"/>
      <c r="F16" s="82"/>
      <c r="G16" s="66"/>
      <c r="H16" s="74"/>
      <c r="I16" s="20"/>
      <c r="J16" s="6"/>
    </row>
    <row r="17" spans="1:26" ht="18" x14ac:dyDescent="0.2">
      <c r="A17" s="100" t="s">
        <v>69</v>
      </c>
      <c r="B17" s="149"/>
      <c r="C17" s="83"/>
      <c r="E17" s="69"/>
      <c r="F17" s="82"/>
      <c r="G17" s="66"/>
      <c r="H17" s="69"/>
      <c r="I17" s="5"/>
      <c r="J17" s="6"/>
    </row>
    <row r="18" spans="1:26" ht="18" x14ac:dyDescent="0.2">
      <c r="A18" s="74"/>
      <c r="B18" s="11"/>
      <c r="C18" s="20"/>
      <c r="E18" s="69"/>
      <c r="F18" s="82"/>
      <c r="G18" s="74"/>
      <c r="H18" s="83"/>
      <c r="I18" s="20"/>
      <c r="J18" s="6"/>
    </row>
    <row r="19" spans="1:26" ht="18" x14ac:dyDescent="0.2">
      <c r="A19" s="188" t="s">
        <v>6</v>
      </c>
      <c r="B19" s="199"/>
      <c r="C19" s="189"/>
      <c r="D19" s="188" t="s">
        <v>7</v>
      </c>
      <c r="E19" s="199"/>
      <c r="F19" s="189"/>
      <c r="G19" s="185" t="s">
        <v>8</v>
      </c>
      <c r="H19" s="186"/>
      <c r="I19" s="185" t="s">
        <v>9</v>
      </c>
      <c r="J19" s="186"/>
    </row>
    <row r="20" spans="1:26" ht="18" x14ac:dyDescent="0.2">
      <c r="A20" s="190" t="s">
        <v>57</v>
      </c>
      <c r="B20" s="198"/>
      <c r="C20" s="191"/>
      <c r="D20" s="190" t="s">
        <v>58</v>
      </c>
      <c r="E20" s="198"/>
      <c r="F20" s="191"/>
      <c r="G20" s="190" t="s">
        <v>10</v>
      </c>
      <c r="H20" s="191"/>
      <c r="I20" s="190" t="s">
        <v>49</v>
      </c>
      <c r="J20" s="191"/>
    </row>
    <row r="21" spans="1:26" ht="16" x14ac:dyDescent="0.2">
      <c r="A21" s="192"/>
      <c r="B21" s="193"/>
      <c r="C21" s="194"/>
      <c r="D21" s="195" t="s">
        <v>11</v>
      </c>
      <c r="E21" s="196"/>
      <c r="F21" s="197"/>
      <c r="G21" s="37" t="s">
        <v>12</v>
      </c>
      <c r="H21" s="37"/>
      <c r="I21" s="5"/>
      <c r="J21" s="6"/>
    </row>
    <row r="22" spans="1:26" ht="18" x14ac:dyDescent="0.2">
      <c r="A22" s="21"/>
      <c r="B22" s="5"/>
      <c r="C22" s="5"/>
      <c r="D22" s="190" t="s">
        <v>56</v>
      </c>
      <c r="E22" s="198"/>
      <c r="F22" s="191"/>
      <c r="G22" s="81" t="s">
        <v>62</v>
      </c>
      <c r="H22" s="11"/>
      <c r="I22" s="5"/>
      <c r="J22" s="6"/>
    </row>
    <row r="23" spans="1:26" ht="16" x14ac:dyDescent="0.2">
      <c r="A23" s="195" t="s">
        <v>13</v>
      </c>
      <c r="B23" s="196"/>
      <c r="C23" s="197"/>
      <c r="D23" s="195" t="s">
        <v>0</v>
      </c>
      <c r="E23" s="196"/>
      <c r="F23" s="197"/>
      <c r="G23" s="1"/>
      <c r="H23" s="11"/>
      <c r="I23" s="5"/>
      <c r="J23" s="6"/>
    </row>
    <row r="24" spans="1:26" ht="18" x14ac:dyDescent="0.2">
      <c r="A24" s="190" t="s">
        <v>63</v>
      </c>
      <c r="B24" s="198"/>
      <c r="C24" s="191"/>
      <c r="D24" s="190" t="s">
        <v>49</v>
      </c>
      <c r="E24" s="198"/>
      <c r="F24" s="191"/>
      <c r="G24" s="18"/>
      <c r="H24" s="4"/>
      <c r="I24" s="4"/>
      <c r="J24" s="6"/>
    </row>
    <row r="25" spans="1:26" ht="16" x14ac:dyDescent="0.2">
      <c r="A25" s="88" t="s">
        <v>14</v>
      </c>
      <c r="B25" s="37"/>
      <c r="C25" s="165" t="s">
        <v>15</v>
      </c>
      <c r="D25" s="200" t="s">
        <v>16</v>
      </c>
      <c r="E25" s="200"/>
      <c r="F25" s="200"/>
      <c r="G25" s="176"/>
      <c r="H25" s="89" t="s">
        <v>17</v>
      </c>
      <c r="I25" s="188" t="s">
        <v>52</v>
      </c>
      <c r="J25" s="189"/>
    </row>
    <row r="26" spans="1:26" ht="26.25" customHeight="1" x14ac:dyDescent="0.25">
      <c r="A26" s="18" t="s">
        <v>18</v>
      </c>
      <c r="B26" s="17"/>
      <c r="C26" s="17"/>
      <c r="D26" s="23"/>
      <c r="E26" s="24"/>
      <c r="F26" s="25"/>
      <c r="G26" s="166" t="s">
        <v>46</v>
      </c>
      <c r="H26" s="156" t="s">
        <v>35</v>
      </c>
      <c r="I26" s="155" t="s">
        <v>44</v>
      </c>
      <c r="J26" s="150" t="s">
        <v>45</v>
      </c>
    </row>
    <row r="27" spans="1:26" ht="31" customHeight="1" x14ac:dyDescent="0.25">
      <c r="A27" s="132"/>
      <c r="B27" s="133"/>
      <c r="C27" s="205"/>
      <c r="D27" s="205"/>
      <c r="E27" s="177"/>
      <c r="F27" s="177"/>
      <c r="G27" s="164"/>
      <c r="H27" s="134"/>
      <c r="I27" s="135"/>
      <c r="J27" s="136"/>
    </row>
    <row r="28" spans="1:26" ht="56" customHeight="1" x14ac:dyDescent="0.25">
      <c r="A28" s="137">
        <v>1</v>
      </c>
      <c r="B28" s="47"/>
      <c r="C28" s="187" t="s">
        <v>50</v>
      </c>
      <c r="D28" s="187"/>
      <c r="E28" s="138"/>
      <c r="F28" s="138"/>
      <c r="G28" s="163">
        <v>76169990</v>
      </c>
      <c r="H28" s="139">
        <v>40</v>
      </c>
      <c r="I28" s="167">
        <v>8</v>
      </c>
      <c r="J28" s="140">
        <f>H28*I28</f>
        <v>320</v>
      </c>
      <c r="L28" s="157"/>
      <c r="M28" s="48"/>
      <c r="N28" s="48"/>
      <c r="P28" s="62"/>
      <c r="X28" s="74"/>
      <c r="Y28" s="69"/>
      <c r="Z28" s="69"/>
    </row>
    <row r="29" spans="1:26" ht="58" customHeight="1" x14ac:dyDescent="0.25">
      <c r="A29" s="137"/>
      <c r="B29" s="47"/>
      <c r="C29" s="187" t="s">
        <v>51</v>
      </c>
      <c r="D29" s="187"/>
      <c r="E29" s="138"/>
      <c r="F29" s="138"/>
      <c r="G29" s="163">
        <v>85189000</v>
      </c>
      <c r="H29" s="139">
        <v>40</v>
      </c>
      <c r="I29" s="167">
        <v>13</v>
      </c>
      <c r="J29" s="140">
        <v>520</v>
      </c>
      <c r="L29" s="157"/>
      <c r="M29" s="48"/>
      <c r="N29" s="48"/>
      <c r="P29" s="62"/>
      <c r="X29" s="74"/>
      <c r="Y29" s="83"/>
      <c r="Z29" s="74"/>
    </row>
    <row r="30" spans="1:26" ht="57" customHeight="1" x14ac:dyDescent="0.25">
      <c r="A30" s="137"/>
      <c r="B30" s="47"/>
      <c r="C30" s="187"/>
      <c r="D30" s="187"/>
      <c r="E30" s="138"/>
      <c r="F30" s="138"/>
      <c r="G30" s="163"/>
      <c r="H30" s="139"/>
      <c r="I30" s="167"/>
      <c r="J30" s="140"/>
      <c r="L30" s="157"/>
      <c r="M30" s="48"/>
      <c r="N30" s="48"/>
      <c r="P30" s="62"/>
      <c r="X30" s="74"/>
      <c r="Y30" s="83"/>
      <c r="Z30" s="74"/>
    </row>
    <row r="31" spans="1:26" ht="60" customHeight="1" x14ac:dyDescent="0.25">
      <c r="A31" s="137"/>
      <c r="B31" s="47"/>
      <c r="C31" s="187"/>
      <c r="D31" s="187"/>
      <c r="E31" s="138"/>
      <c r="F31" s="138"/>
      <c r="G31" s="163"/>
      <c r="H31" s="139"/>
      <c r="I31" s="167"/>
      <c r="J31" s="140"/>
      <c r="L31" s="157"/>
      <c r="M31" s="48"/>
      <c r="N31" s="48"/>
      <c r="P31" s="62"/>
      <c r="X31" s="74"/>
      <c r="Y31" s="83"/>
      <c r="Z31" s="74"/>
    </row>
    <row r="32" spans="1:26" ht="61" customHeight="1" x14ac:dyDescent="0.25">
      <c r="A32" s="137"/>
      <c r="B32" s="47"/>
      <c r="C32" s="187"/>
      <c r="D32" s="187"/>
      <c r="E32" s="138"/>
      <c r="F32" s="138"/>
      <c r="G32" s="163"/>
      <c r="H32" s="139"/>
      <c r="I32" s="167"/>
      <c r="J32" s="140"/>
      <c r="L32" s="157"/>
      <c r="M32" s="48"/>
      <c r="N32" s="48"/>
      <c r="P32" s="62"/>
      <c r="X32" s="74"/>
      <c r="Y32" s="83"/>
      <c r="Z32" s="74"/>
    </row>
    <row r="33" spans="1:25" ht="60" customHeight="1" x14ac:dyDescent="0.25">
      <c r="A33" s="137"/>
      <c r="B33" s="47"/>
      <c r="C33" s="187"/>
      <c r="D33" s="187"/>
      <c r="E33" s="138"/>
      <c r="F33" s="138"/>
      <c r="G33" s="163"/>
      <c r="H33" s="139"/>
      <c r="I33" s="167"/>
      <c r="J33" s="140"/>
      <c r="L33" s="157"/>
      <c r="M33" s="48"/>
      <c r="N33" s="48"/>
      <c r="P33" s="62"/>
      <c r="X33" s="149"/>
      <c r="Y33" s="83"/>
    </row>
    <row r="34" spans="1:25" ht="61" customHeight="1" x14ac:dyDescent="0.25">
      <c r="A34" s="137"/>
      <c r="B34" s="47"/>
      <c r="C34" s="187"/>
      <c r="D34" s="187"/>
      <c r="E34" s="138"/>
      <c r="F34" s="138"/>
      <c r="G34" s="163"/>
      <c r="H34" s="139"/>
      <c r="I34" s="167"/>
      <c r="J34" s="140"/>
      <c r="L34" s="157"/>
      <c r="M34" s="48"/>
      <c r="N34" s="48"/>
      <c r="P34" s="62"/>
      <c r="X34" s="11"/>
      <c r="Y34" s="20"/>
    </row>
    <row r="35" spans="1:25" ht="58" customHeight="1" x14ac:dyDescent="0.25">
      <c r="A35" s="137"/>
      <c r="B35" s="47"/>
      <c r="C35" s="187"/>
      <c r="D35" s="187"/>
      <c r="E35" s="138"/>
      <c r="F35" s="138"/>
      <c r="G35" s="163"/>
      <c r="H35" s="139"/>
      <c r="I35" s="167"/>
      <c r="J35" s="140"/>
      <c r="L35" s="157"/>
      <c r="M35" s="48"/>
      <c r="N35" s="48"/>
      <c r="P35" s="62"/>
    </row>
    <row r="36" spans="1:25" ht="59" customHeight="1" x14ac:dyDescent="0.25">
      <c r="A36" s="137"/>
      <c r="B36" s="47"/>
      <c r="C36" s="187"/>
      <c r="D36" s="187"/>
      <c r="E36" s="138"/>
      <c r="F36" s="138"/>
      <c r="G36" s="163"/>
      <c r="H36" s="139"/>
      <c r="I36" s="167"/>
      <c r="J36" s="140"/>
      <c r="L36" s="157"/>
      <c r="M36" s="48"/>
      <c r="N36" s="48"/>
      <c r="P36" s="62"/>
    </row>
    <row r="37" spans="1:25" ht="53" customHeight="1" x14ac:dyDescent="0.25">
      <c r="A37" s="137"/>
      <c r="B37" s="47"/>
      <c r="C37" s="187"/>
      <c r="D37" s="187"/>
      <c r="E37" s="138"/>
      <c r="F37" s="138"/>
      <c r="G37" s="163"/>
      <c r="H37" s="139"/>
      <c r="I37" s="167"/>
      <c r="J37" s="140"/>
      <c r="L37" s="157"/>
      <c r="M37" s="48"/>
      <c r="N37" s="48"/>
      <c r="P37" s="62"/>
    </row>
    <row r="38" spans="1:25" ht="53" customHeight="1" x14ac:dyDescent="0.25">
      <c r="A38" s="137"/>
      <c r="B38" s="47"/>
      <c r="C38" s="187"/>
      <c r="D38" s="187"/>
      <c r="E38" s="138"/>
      <c r="F38" s="138"/>
      <c r="G38" s="163"/>
      <c r="H38" s="139"/>
      <c r="I38" s="167"/>
      <c r="J38" s="140"/>
      <c r="L38" s="157"/>
      <c r="M38" s="48"/>
      <c r="N38" s="48"/>
      <c r="P38" s="62"/>
    </row>
    <row r="39" spans="1:25" ht="41" customHeight="1" x14ac:dyDescent="0.25">
      <c r="A39" s="137"/>
      <c r="B39" s="47"/>
      <c r="C39" s="187"/>
      <c r="D39" s="187"/>
      <c r="E39" s="138"/>
      <c r="F39" s="138"/>
      <c r="G39" s="138"/>
      <c r="H39" s="139"/>
      <c r="I39" s="141"/>
      <c r="J39" s="140"/>
      <c r="L39" s="157"/>
      <c r="M39" s="48"/>
      <c r="N39" s="48"/>
    </row>
    <row r="40" spans="1:25" ht="36" customHeight="1" x14ac:dyDescent="0.25">
      <c r="A40" s="137"/>
      <c r="B40" s="47"/>
      <c r="C40" s="187"/>
      <c r="D40" s="187"/>
      <c r="E40" s="138"/>
      <c r="F40" s="138"/>
      <c r="G40" s="138"/>
      <c r="H40" s="139"/>
      <c r="I40" s="141"/>
      <c r="J40" s="140"/>
      <c r="L40" s="157"/>
      <c r="M40" s="48"/>
      <c r="N40" s="48"/>
    </row>
    <row r="41" spans="1:25" ht="25.25" customHeight="1" x14ac:dyDescent="0.2">
      <c r="A41" s="168"/>
      <c r="B41" s="169"/>
      <c r="C41" s="169"/>
      <c r="D41" s="169"/>
      <c r="E41" s="169"/>
      <c r="F41" s="169"/>
      <c r="G41" s="170"/>
      <c r="H41" s="142"/>
      <c r="I41" s="143"/>
      <c r="J41" s="140"/>
      <c r="M41" s="48"/>
      <c r="N41" s="48"/>
    </row>
    <row r="42" spans="1:25" ht="25" customHeight="1" x14ac:dyDescent="0.25">
      <c r="A42" s="144"/>
      <c r="B42" s="47"/>
      <c r="C42" s="138"/>
      <c r="D42" s="145"/>
      <c r="E42" s="138"/>
      <c r="F42" s="138"/>
      <c r="G42" s="138"/>
      <c r="H42" s="146"/>
      <c r="I42" s="147"/>
      <c r="J42" s="148"/>
    </row>
    <row r="43" spans="1:25" ht="15" customHeight="1" x14ac:dyDescent="0.25">
      <c r="A43" s="144" t="s">
        <v>34</v>
      </c>
      <c r="B43" s="47"/>
      <c r="C43" s="138"/>
      <c r="D43" s="145"/>
      <c r="E43" s="138"/>
      <c r="F43" s="138"/>
      <c r="G43" s="138"/>
      <c r="H43" s="146"/>
      <c r="I43" s="147"/>
      <c r="J43" s="148"/>
    </row>
    <row r="44" spans="1:25" ht="18" customHeight="1" x14ac:dyDescent="0.2">
      <c r="A44" s="171" t="s">
        <v>34</v>
      </c>
      <c r="B44" s="172"/>
      <c r="C44" s="172"/>
      <c r="D44" s="172"/>
      <c r="E44" s="172"/>
      <c r="F44" s="172"/>
      <c r="G44" s="173"/>
      <c r="H44" s="51"/>
      <c r="I44" s="31"/>
      <c r="J44" s="52"/>
      <c r="M44" t="s">
        <v>34</v>
      </c>
    </row>
    <row r="45" spans="1:25" ht="17" customHeight="1" x14ac:dyDescent="0.2">
      <c r="A45" s="174" t="s">
        <v>34</v>
      </c>
      <c r="B45" s="175"/>
      <c r="C45" s="175"/>
      <c r="D45" s="175"/>
      <c r="E45" s="175"/>
      <c r="F45" s="175"/>
      <c r="G45" s="11"/>
      <c r="H45" s="53"/>
      <c r="I45" s="33"/>
      <c r="J45" s="54"/>
    </row>
    <row r="46" spans="1:25" ht="23" customHeight="1" x14ac:dyDescent="0.2">
      <c r="A46" s="201" t="s">
        <v>25</v>
      </c>
      <c r="B46" s="202"/>
      <c r="C46" s="96">
        <v>40</v>
      </c>
      <c r="D46" s="97" t="s">
        <v>36</v>
      </c>
      <c r="E46" s="11"/>
      <c r="F46" s="32"/>
      <c r="G46" s="34"/>
      <c r="H46" s="53"/>
      <c r="I46" s="33"/>
      <c r="J46" s="54"/>
    </row>
    <row r="47" spans="1:25" ht="23" customHeight="1" x14ac:dyDescent="0.2">
      <c r="A47" s="203" t="s">
        <v>30</v>
      </c>
      <c r="B47" s="204"/>
      <c r="C47" s="159">
        <v>947</v>
      </c>
      <c r="D47" s="99" t="s">
        <v>37</v>
      </c>
      <c r="E47" s="11"/>
      <c r="F47" s="32"/>
      <c r="G47" s="34"/>
      <c r="H47" s="53"/>
      <c r="I47" s="33"/>
      <c r="J47" s="55"/>
    </row>
    <row r="48" spans="1:25" ht="27" customHeight="1" x14ac:dyDescent="0.2">
      <c r="A48" s="203" t="s">
        <v>31</v>
      </c>
      <c r="B48" s="204"/>
      <c r="C48" s="158">
        <v>1000</v>
      </c>
      <c r="D48" s="97" t="s">
        <v>37</v>
      </c>
      <c r="E48" s="35"/>
      <c r="F48" s="36"/>
      <c r="G48" s="34"/>
      <c r="H48" s="53"/>
      <c r="I48" s="33"/>
      <c r="J48" s="55"/>
    </row>
    <row r="49" spans="1:10" ht="16" x14ac:dyDescent="0.2">
      <c r="A49" s="41"/>
      <c r="B49" s="36"/>
      <c r="C49" s="42"/>
      <c r="D49" s="43"/>
      <c r="E49" s="35"/>
      <c r="F49" s="36"/>
      <c r="G49" s="34"/>
      <c r="H49" s="53"/>
      <c r="I49" s="33"/>
      <c r="J49" s="55"/>
    </row>
    <row r="50" spans="1:10" ht="34.5" customHeight="1" x14ac:dyDescent="0.2">
      <c r="A50" s="206" t="s">
        <v>38</v>
      </c>
      <c r="B50" s="207"/>
      <c r="C50" s="207"/>
      <c r="D50" s="207"/>
      <c r="E50" s="207"/>
      <c r="F50" s="207"/>
      <c r="G50" s="208"/>
      <c r="H50" s="53"/>
      <c r="I50" s="33"/>
      <c r="J50" s="55"/>
    </row>
    <row r="51" spans="1:10" ht="16" x14ac:dyDescent="0.2">
      <c r="A51" s="18"/>
      <c r="B51" s="17"/>
      <c r="C51" s="56"/>
      <c r="D51" s="25"/>
      <c r="E51" s="16"/>
      <c r="F51" s="16"/>
      <c r="G51" s="16"/>
      <c r="H51" s="57"/>
      <c r="I51" s="58"/>
      <c r="J51" s="59"/>
    </row>
    <row r="52" spans="1:10" ht="22" customHeight="1" x14ac:dyDescent="0.25">
      <c r="A52" s="161" t="s">
        <v>19</v>
      </c>
      <c r="B52" s="60"/>
      <c r="C52" s="11"/>
      <c r="D52" s="11"/>
      <c r="E52" s="11"/>
      <c r="F52" s="11"/>
      <c r="G52" s="11"/>
      <c r="H52" s="179">
        <f>SUM(H28:H40)</f>
        <v>80</v>
      </c>
      <c r="I52" s="180" t="s">
        <v>60</v>
      </c>
      <c r="J52" s="181">
        <f>SUM(J28:J51)</f>
        <v>840</v>
      </c>
    </row>
    <row r="53" spans="1:10" ht="27" customHeight="1" x14ac:dyDescent="0.2">
      <c r="A53" s="88" t="s">
        <v>20</v>
      </c>
      <c r="B53" s="74" t="s">
        <v>61</v>
      </c>
      <c r="D53" s="5"/>
      <c r="E53" s="5"/>
      <c r="F53" s="5"/>
      <c r="G53" s="5"/>
      <c r="H53" s="5"/>
      <c r="I53" s="5"/>
      <c r="J53" s="61"/>
    </row>
    <row r="54" spans="1:10" ht="16" x14ac:dyDescent="0.2">
      <c r="A54" s="9"/>
      <c r="B54" s="11"/>
      <c r="C54" s="35"/>
      <c r="D54" s="35"/>
      <c r="E54" s="35"/>
      <c r="F54" s="37"/>
      <c r="G54" s="37"/>
      <c r="H54" s="35"/>
      <c r="I54" s="35"/>
      <c r="J54" s="6"/>
    </row>
    <row r="55" spans="1:10" ht="20" customHeight="1" x14ac:dyDescent="0.2">
      <c r="A55" s="21" t="s">
        <v>21</v>
      </c>
      <c r="B55" s="5"/>
      <c r="C55" s="5"/>
      <c r="D55" s="5"/>
      <c r="E55" s="5"/>
      <c r="F55" s="5"/>
      <c r="G55" s="5"/>
      <c r="H55" s="5"/>
      <c r="I55" s="5"/>
      <c r="J55" s="19"/>
    </row>
    <row r="56" spans="1:10" ht="27" customHeight="1" x14ac:dyDescent="0.2">
      <c r="A56" s="88" t="s">
        <v>22</v>
      </c>
      <c r="B56" s="5"/>
      <c r="C56" s="5"/>
      <c r="D56" s="5"/>
      <c r="E56" s="5"/>
      <c r="F56" s="5"/>
      <c r="G56" s="5"/>
      <c r="H56" s="160" t="s">
        <v>23</v>
      </c>
      <c r="I56" s="38"/>
      <c r="J56" s="10"/>
    </row>
    <row r="57" spans="1:10" ht="24" customHeight="1" x14ac:dyDescent="0.2">
      <c r="A57" s="162" t="s">
        <v>24</v>
      </c>
      <c r="B57" s="17"/>
      <c r="C57" s="17"/>
      <c r="D57" s="17"/>
      <c r="E57" s="17"/>
      <c r="F57" s="17"/>
      <c r="G57" s="17"/>
      <c r="H57" s="18"/>
      <c r="I57" s="17"/>
      <c r="J57" s="19"/>
    </row>
    <row r="66" spans="3:23" ht="18" x14ac:dyDescent="0.2">
      <c r="J66" s="68"/>
    </row>
    <row r="78" spans="3:23" ht="37" x14ac:dyDescent="0.2">
      <c r="C78" s="66"/>
      <c r="M78" s="152"/>
      <c r="W78" s="152"/>
    </row>
    <row r="79" spans="3:23" ht="35" x14ac:dyDescent="0.2">
      <c r="C79" s="66"/>
      <c r="M79" s="151"/>
      <c r="W79" s="151"/>
    </row>
    <row r="80" spans="3:23" ht="35" x14ac:dyDescent="0.2">
      <c r="C80" s="66"/>
      <c r="M80" s="151"/>
      <c r="W80" s="151"/>
    </row>
    <row r="81" spans="3:23" ht="35" x14ac:dyDescent="0.2">
      <c r="C81" s="66"/>
      <c r="M81" s="151"/>
      <c r="W81" s="151"/>
    </row>
    <row r="82" spans="3:23" ht="35" x14ac:dyDescent="0.2">
      <c r="C82" s="100"/>
      <c r="M82" s="151"/>
      <c r="W82" s="151"/>
    </row>
    <row r="83" spans="3:23" ht="35" x14ac:dyDescent="0.2">
      <c r="C83" s="74"/>
      <c r="M83" s="151"/>
      <c r="W83" s="151"/>
    </row>
    <row r="84" spans="3:23" ht="35" x14ac:dyDescent="0.2">
      <c r="M84" s="153"/>
      <c r="W84" s="153"/>
    </row>
    <row r="88" spans="3:23" ht="37" x14ac:dyDescent="0.2">
      <c r="M88" s="152"/>
      <c r="W88" s="152"/>
    </row>
    <row r="89" spans="3:23" ht="35" x14ac:dyDescent="0.2">
      <c r="M89" s="151"/>
      <c r="W89" s="151"/>
    </row>
    <row r="90" spans="3:23" ht="35" x14ac:dyDescent="0.2">
      <c r="M90" s="151"/>
      <c r="W90" s="151"/>
    </row>
    <row r="91" spans="3:23" ht="35" x14ac:dyDescent="0.2">
      <c r="M91" s="151"/>
      <c r="W91" s="151"/>
    </row>
    <row r="92" spans="3:23" ht="35" x14ac:dyDescent="0.2">
      <c r="M92" s="151"/>
      <c r="W92" s="151"/>
    </row>
    <row r="93" spans="3:23" ht="35" x14ac:dyDescent="0.2">
      <c r="M93" s="151"/>
      <c r="W93" s="151"/>
    </row>
    <row r="94" spans="3:23" ht="35" x14ac:dyDescent="0.2">
      <c r="M94" s="151"/>
      <c r="W94" s="151"/>
    </row>
    <row r="95" spans="3:23" ht="35" x14ac:dyDescent="0.2">
      <c r="M95" s="153"/>
      <c r="W95" s="153"/>
    </row>
    <row r="98" spans="13:23" ht="37" x14ac:dyDescent="0.2">
      <c r="M98" s="152"/>
      <c r="W98" s="152"/>
    </row>
    <row r="99" spans="13:23" ht="35" x14ac:dyDescent="0.2">
      <c r="M99" s="151"/>
      <c r="W99" s="151"/>
    </row>
    <row r="100" spans="13:23" ht="35" x14ac:dyDescent="0.2">
      <c r="M100" s="151"/>
      <c r="W100" s="151"/>
    </row>
    <row r="101" spans="13:23" ht="35" x14ac:dyDescent="0.2">
      <c r="M101" s="151"/>
      <c r="W101" s="151"/>
    </row>
    <row r="102" spans="13:23" ht="35" x14ac:dyDescent="0.2">
      <c r="M102" s="151"/>
      <c r="W102" s="151"/>
    </row>
    <row r="103" spans="13:23" ht="35" x14ac:dyDescent="0.2">
      <c r="M103" s="151"/>
      <c r="W103" s="151"/>
    </row>
    <row r="104" spans="13:23" ht="35" x14ac:dyDescent="0.2">
      <c r="M104" s="151"/>
      <c r="W104" s="151"/>
    </row>
    <row r="105" spans="13:23" ht="35" x14ac:dyDescent="0.2">
      <c r="M105" s="153"/>
      <c r="W105" s="153"/>
    </row>
    <row r="108" spans="13:23" ht="37" x14ac:dyDescent="0.2">
      <c r="M108" s="152"/>
      <c r="W108" s="152"/>
    </row>
    <row r="109" spans="13:23" ht="35" x14ac:dyDescent="0.2">
      <c r="M109" s="151"/>
      <c r="W109" s="151"/>
    </row>
    <row r="110" spans="13:23" ht="35" x14ac:dyDescent="0.2">
      <c r="M110" s="151"/>
      <c r="W110" s="151"/>
    </row>
    <row r="111" spans="13:23" ht="35" x14ac:dyDescent="0.2">
      <c r="M111" s="151"/>
      <c r="W111" s="151"/>
    </row>
    <row r="112" spans="13:23" ht="35" x14ac:dyDescent="0.2">
      <c r="M112" s="151"/>
      <c r="W112" s="151"/>
    </row>
    <row r="113" spans="13:23" ht="35" x14ac:dyDescent="0.2">
      <c r="M113" s="151"/>
      <c r="W113" s="151"/>
    </row>
    <row r="114" spans="13:23" ht="35" x14ac:dyDescent="0.2">
      <c r="M114" s="151"/>
      <c r="W114" s="151"/>
    </row>
    <row r="115" spans="13:23" ht="35" x14ac:dyDescent="0.2">
      <c r="M115" s="153"/>
      <c r="W115" s="153"/>
    </row>
  </sheetData>
  <mergeCells count="36">
    <mergeCell ref="A50:G50"/>
    <mergeCell ref="C33:D33"/>
    <mergeCell ref="C38:D38"/>
    <mergeCell ref="C34:D34"/>
    <mergeCell ref="C35:D35"/>
    <mergeCell ref="C36:D36"/>
    <mergeCell ref="C32:D32"/>
    <mergeCell ref="A46:B46"/>
    <mergeCell ref="A47:B47"/>
    <mergeCell ref="A48:B48"/>
    <mergeCell ref="C27:D27"/>
    <mergeCell ref="C31:D31"/>
    <mergeCell ref="C37:D37"/>
    <mergeCell ref="C39:D39"/>
    <mergeCell ref="D20:F20"/>
    <mergeCell ref="A23:C23"/>
    <mergeCell ref="D23:F23"/>
    <mergeCell ref="C30:D30"/>
    <mergeCell ref="C28:D28"/>
    <mergeCell ref="D25:F25"/>
    <mergeCell ref="A1:J1"/>
    <mergeCell ref="G19:H19"/>
    <mergeCell ref="I19:J19"/>
    <mergeCell ref="C29:D29"/>
    <mergeCell ref="C40:D40"/>
    <mergeCell ref="I25:J25"/>
    <mergeCell ref="G20:H20"/>
    <mergeCell ref="I20:J20"/>
    <mergeCell ref="A21:C21"/>
    <mergeCell ref="D21:F21"/>
    <mergeCell ref="D22:F22"/>
    <mergeCell ref="A24:C24"/>
    <mergeCell ref="D24:F24"/>
    <mergeCell ref="A19:C19"/>
    <mergeCell ref="D19:F19"/>
    <mergeCell ref="A20:C20"/>
  </mergeCells>
  <pageMargins left="0.5" right="0.25" top="0.75" bottom="0.75" header="0.3" footer="0.3"/>
  <pageSetup paperSize="9" scale="55" orientation="portrait" verticalDpi="360" copies="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8"/>
  <sheetViews>
    <sheetView workbookViewId="0">
      <selection activeCell="B9" sqref="B9"/>
    </sheetView>
  </sheetViews>
  <sheetFormatPr baseColWidth="10" defaultColWidth="8.83203125" defaultRowHeight="15" x14ac:dyDescent="0.2"/>
  <cols>
    <col min="1" max="1" width="18.1640625" customWidth="1"/>
    <col min="3" max="3" width="20.6640625" customWidth="1"/>
    <col min="4" max="4" width="16.5" customWidth="1"/>
    <col min="5" max="5" width="10.6640625" customWidth="1"/>
    <col min="6" max="6" width="4.6640625" customWidth="1"/>
    <col min="7" max="7" width="18.5" customWidth="1"/>
    <col min="8" max="8" width="19.83203125" customWidth="1"/>
    <col min="9" max="9" width="20" customWidth="1"/>
    <col min="10" max="10" width="17.33203125" customWidth="1"/>
    <col min="11" max="11" width="19" customWidth="1"/>
  </cols>
  <sheetData>
    <row r="1" spans="1:11" ht="30" customHeight="1" x14ac:dyDescent="0.3">
      <c r="A1" s="182" t="s">
        <v>27</v>
      </c>
      <c r="B1" s="183"/>
      <c r="C1" s="183"/>
      <c r="D1" s="183"/>
      <c r="E1" s="183"/>
      <c r="F1" s="183"/>
      <c r="G1" s="183"/>
      <c r="H1" s="183"/>
      <c r="I1" s="183"/>
      <c r="J1" s="183"/>
      <c r="K1" s="129" t="s">
        <v>33</v>
      </c>
    </row>
    <row r="2" spans="1:11" x14ac:dyDescent="0.2">
      <c r="A2" s="63" t="s">
        <v>1</v>
      </c>
      <c r="B2" s="64"/>
      <c r="C2" s="65"/>
      <c r="D2" s="64"/>
      <c r="E2" s="64"/>
      <c r="F2" s="64"/>
      <c r="G2" s="63" t="s">
        <v>2</v>
      </c>
      <c r="H2" s="64"/>
      <c r="I2" s="64"/>
      <c r="J2" s="63" t="s">
        <v>3</v>
      </c>
      <c r="K2" s="10"/>
    </row>
    <row r="3" spans="1:11" ht="16.25" customHeight="1" x14ac:dyDescent="0.2">
      <c r="A3" s="66" t="s">
        <v>67</v>
      </c>
      <c r="B3" s="67"/>
      <c r="C3" s="68"/>
      <c r="D3" s="68"/>
      <c r="E3" s="69"/>
      <c r="F3" s="69"/>
      <c r="G3" s="70" t="str">
        <f>'EXPORT INVOICE '!G3</f>
        <v>FY25-26/121 DT. 28/11/2025</v>
      </c>
      <c r="H3" s="71"/>
      <c r="I3" s="44"/>
      <c r="J3" s="45"/>
      <c r="K3" s="19"/>
    </row>
    <row r="4" spans="1:11" ht="16.25" customHeight="1" x14ac:dyDescent="0.2">
      <c r="A4" s="66" t="s">
        <v>53</v>
      </c>
      <c r="B4" s="67"/>
      <c r="C4" s="68"/>
      <c r="D4" s="68"/>
      <c r="E4" s="69"/>
      <c r="F4" s="69"/>
      <c r="G4" s="72"/>
      <c r="H4" s="73"/>
      <c r="I4" s="8"/>
      <c r="J4" s="11"/>
      <c r="K4" s="6"/>
    </row>
    <row r="5" spans="1:11" ht="17" customHeight="1" x14ac:dyDescent="0.2">
      <c r="A5" s="66" t="s">
        <v>54</v>
      </c>
      <c r="B5" s="74"/>
      <c r="C5" s="68"/>
      <c r="D5" s="68"/>
      <c r="E5" s="69"/>
      <c r="F5" s="69"/>
      <c r="G5" s="75"/>
      <c r="H5" s="69"/>
      <c r="I5" s="5"/>
      <c r="J5" s="5"/>
      <c r="K5" s="6"/>
    </row>
    <row r="6" spans="1:11" ht="18" x14ac:dyDescent="0.2">
      <c r="A6" s="66" t="s">
        <v>55</v>
      </c>
      <c r="B6" s="74"/>
      <c r="C6" s="68"/>
      <c r="D6" s="68"/>
      <c r="E6" s="69"/>
      <c r="F6" s="69"/>
      <c r="G6" s="75"/>
      <c r="H6" s="76"/>
      <c r="I6" s="40"/>
      <c r="J6" s="39"/>
      <c r="K6" s="13"/>
    </row>
    <row r="7" spans="1:11" ht="18" x14ac:dyDescent="0.2">
      <c r="A7" s="66"/>
      <c r="B7" s="74"/>
      <c r="C7" s="68"/>
      <c r="D7" s="68"/>
      <c r="E7" s="69"/>
      <c r="F7" s="69"/>
      <c r="G7" s="75" t="str">
        <f>'EXPORT INVOICE '!G7:G9</f>
        <v>COUNTRY OF ORIGIN- INDIA</v>
      </c>
      <c r="H7" s="76"/>
      <c r="I7" s="40"/>
      <c r="J7" s="39"/>
      <c r="K7" s="13"/>
    </row>
    <row r="8" spans="1:11" ht="18" x14ac:dyDescent="0.2">
      <c r="A8" s="66"/>
      <c r="B8" s="74"/>
      <c r="C8" s="68"/>
      <c r="D8" s="68"/>
      <c r="E8" s="69"/>
      <c r="F8" s="69"/>
      <c r="G8" s="75"/>
      <c r="H8" s="76"/>
      <c r="I8" s="40"/>
      <c r="J8" s="39"/>
      <c r="K8" s="13"/>
    </row>
    <row r="9" spans="1:11" ht="18" x14ac:dyDescent="0.2">
      <c r="A9" s="66"/>
      <c r="B9" s="74"/>
      <c r="C9" s="68"/>
      <c r="D9" s="68"/>
      <c r="E9" s="69"/>
      <c r="F9" s="69"/>
      <c r="G9" s="75"/>
      <c r="H9" s="76"/>
      <c r="I9" s="40"/>
      <c r="J9" s="39"/>
      <c r="K9" s="13"/>
    </row>
    <row r="10" spans="1:11" ht="18" x14ac:dyDescent="0.2">
      <c r="A10" s="66"/>
      <c r="B10" s="11"/>
      <c r="C10" s="7"/>
      <c r="D10" s="7"/>
      <c r="E10" s="5"/>
      <c r="F10" s="5"/>
      <c r="G10" s="14"/>
      <c r="H10" s="40"/>
      <c r="I10" s="40"/>
      <c r="J10" s="39"/>
      <c r="K10" s="13"/>
    </row>
    <row r="11" spans="1:11" x14ac:dyDescent="0.2">
      <c r="A11" s="45"/>
      <c r="B11" s="16"/>
      <c r="C11" s="17"/>
      <c r="D11" s="17"/>
      <c r="E11" s="17"/>
      <c r="F11" s="17"/>
      <c r="G11" s="18"/>
      <c r="H11" s="17"/>
      <c r="I11" s="17"/>
      <c r="J11" s="17"/>
      <c r="K11" s="19"/>
    </row>
    <row r="12" spans="1:11" x14ac:dyDescent="0.2">
      <c r="A12" s="77" t="s">
        <v>4</v>
      </c>
      <c r="B12" s="78"/>
      <c r="C12" s="79"/>
      <c r="D12" s="78"/>
      <c r="E12" s="78"/>
      <c r="F12" s="80"/>
      <c r="G12" s="78" t="s">
        <v>5</v>
      </c>
      <c r="H12" s="78"/>
      <c r="I12" s="5"/>
      <c r="J12" s="5"/>
      <c r="K12" s="6"/>
    </row>
    <row r="13" spans="1:11" ht="18" x14ac:dyDescent="0.2">
      <c r="A13" s="81"/>
      <c r="B13" s="74"/>
      <c r="C13" s="69"/>
      <c r="D13" s="69"/>
      <c r="E13" s="69"/>
      <c r="F13" s="82"/>
      <c r="G13" s="75"/>
      <c r="H13" s="69"/>
      <c r="I13" s="5"/>
      <c r="J13" s="5"/>
      <c r="K13" s="6"/>
    </row>
    <row r="14" spans="1:11" ht="18" x14ac:dyDescent="0.2">
      <c r="A14" s="81" t="str">
        <f>'EXPORT INVOICE '!A13</f>
        <v>JEBEL ALI FREEZONE, SOUTH ZONE - 1-AG04</v>
      </c>
      <c r="B14" s="74"/>
      <c r="C14" s="83"/>
      <c r="D14" s="74"/>
      <c r="E14" s="69"/>
      <c r="F14" s="82"/>
      <c r="G14" s="75">
        <f>'EXPORT INVOICE '!G13</f>
        <v>0</v>
      </c>
      <c r="H14" s="69"/>
      <c r="I14" s="5"/>
      <c r="J14" s="5"/>
      <c r="K14" s="6"/>
    </row>
    <row r="15" spans="1:11" ht="18" x14ac:dyDescent="0.2">
      <c r="A15" s="81" t="str">
        <f>'EXPORT INVOICE '!A14</f>
        <v>DUBAI P.O BOX 60864</v>
      </c>
      <c r="B15" s="74"/>
      <c r="C15" s="83"/>
      <c r="D15" s="74"/>
      <c r="E15" s="69"/>
      <c r="F15" s="82"/>
      <c r="G15" s="75">
        <f>'EXPORT INVOICE '!G14</f>
        <v>0</v>
      </c>
      <c r="H15" s="74"/>
      <c r="I15" s="20"/>
      <c r="J15" s="5"/>
      <c r="K15" s="6"/>
    </row>
    <row r="16" spans="1:11" ht="18" x14ac:dyDescent="0.2">
      <c r="A16" s="81" t="str">
        <f>'EXPORT INVOICE '!A15</f>
        <v xml:space="preserve">UAE </v>
      </c>
      <c r="B16" s="74"/>
      <c r="C16" s="83"/>
      <c r="D16" s="74"/>
      <c r="E16" s="69"/>
      <c r="F16" s="82"/>
      <c r="G16" s="75">
        <f>'EXPORT INVOICE '!G15</f>
        <v>0</v>
      </c>
      <c r="H16" s="74"/>
      <c r="I16" s="20"/>
      <c r="J16" s="20"/>
      <c r="K16" s="6"/>
    </row>
    <row r="17" spans="1:11" ht="18" x14ac:dyDescent="0.2">
      <c r="A17" s="81"/>
      <c r="B17" s="74"/>
      <c r="C17" s="83"/>
      <c r="D17" s="74"/>
      <c r="E17" s="69"/>
      <c r="F17" s="82"/>
      <c r="G17" s="75"/>
      <c r="H17" s="74"/>
      <c r="I17" s="20"/>
      <c r="J17" s="20"/>
      <c r="K17" s="6"/>
    </row>
    <row r="18" spans="1:11" ht="18" x14ac:dyDescent="0.2">
      <c r="A18" s="100"/>
      <c r="B18" s="149"/>
      <c r="C18" s="83"/>
      <c r="D18" s="74"/>
      <c r="E18" s="69"/>
      <c r="F18" s="82"/>
      <c r="G18" s="75"/>
      <c r="H18" s="83"/>
      <c r="I18" s="20"/>
      <c r="J18" s="20"/>
      <c r="K18" s="6"/>
    </row>
    <row r="19" spans="1:11" ht="18" x14ac:dyDescent="0.2">
      <c r="A19" s="74"/>
      <c r="B19" s="11"/>
      <c r="C19" s="20"/>
      <c r="D19" s="11"/>
      <c r="E19" s="5"/>
      <c r="F19" s="6"/>
      <c r="G19" s="9"/>
      <c r="H19" s="20"/>
      <c r="I19" s="20"/>
      <c r="J19" s="20"/>
      <c r="K19" s="6"/>
    </row>
    <row r="20" spans="1:11" x14ac:dyDescent="0.2">
      <c r="A20" s="212" t="s">
        <v>6</v>
      </c>
      <c r="B20" s="213"/>
      <c r="C20" s="214"/>
      <c r="D20" s="212" t="s">
        <v>7</v>
      </c>
      <c r="E20" s="213"/>
      <c r="F20" s="214"/>
      <c r="G20" s="63" t="s">
        <v>8</v>
      </c>
      <c r="H20" s="84"/>
      <c r="I20" s="212" t="s">
        <v>9</v>
      </c>
      <c r="J20" s="213"/>
      <c r="K20" s="214"/>
    </row>
    <row r="21" spans="1:11" ht="18" x14ac:dyDescent="0.2">
      <c r="A21" s="190" t="s">
        <v>39</v>
      </c>
      <c r="B21" s="198"/>
      <c r="C21" s="191"/>
      <c r="D21" s="190" t="str">
        <f>'EXPORT INVOICE '!D20:F20</f>
        <v>MUMBAI</v>
      </c>
      <c r="E21" s="198"/>
      <c r="F21" s="191"/>
      <c r="G21" s="190" t="s">
        <v>10</v>
      </c>
      <c r="H21" s="191"/>
      <c r="I21" s="215" t="s">
        <v>49</v>
      </c>
      <c r="J21" s="216"/>
      <c r="K21" s="217"/>
    </row>
    <row r="22" spans="1:11" x14ac:dyDescent="0.2">
      <c r="A22" s="192"/>
      <c r="B22" s="193"/>
      <c r="C22" s="194"/>
      <c r="D22" s="212" t="s">
        <v>11</v>
      </c>
      <c r="E22" s="213"/>
      <c r="F22" s="214"/>
      <c r="G22" s="78" t="s">
        <v>12</v>
      </c>
      <c r="H22" s="5"/>
      <c r="I22" s="5"/>
      <c r="J22" s="5"/>
      <c r="K22" s="6"/>
    </row>
    <row r="23" spans="1:11" ht="18" x14ac:dyDescent="0.2">
      <c r="A23" s="21"/>
      <c r="B23" s="5"/>
      <c r="C23" s="5"/>
      <c r="D23" s="190" t="s">
        <v>40</v>
      </c>
      <c r="E23" s="198"/>
      <c r="F23" s="191"/>
      <c r="G23" s="87" t="str">
        <f>'EXPORT INVOICE '!G22</f>
        <v xml:space="preserve">PAYMENT TERMS:.  </v>
      </c>
      <c r="H23" s="22"/>
      <c r="I23" s="22"/>
      <c r="J23" s="5"/>
      <c r="K23" s="6"/>
    </row>
    <row r="24" spans="1:11" x14ac:dyDescent="0.2">
      <c r="A24" s="212" t="s">
        <v>13</v>
      </c>
      <c r="B24" s="213"/>
      <c r="C24" s="214"/>
      <c r="D24" s="212" t="s">
        <v>0</v>
      </c>
      <c r="E24" s="213"/>
      <c r="F24" s="214"/>
      <c r="G24" s="1"/>
      <c r="H24" s="22"/>
      <c r="I24" s="22"/>
      <c r="J24" s="5"/>
      <c r="K24" s="6"/>
    </row>
    <row r="25" spans="1:11" ht="18" x14ac:dyDescent="0.2">
      <c r="A25" s="215" t="str">
        <f>'EXPORT INVOICE '!A24:C24</f>
        <v>JEBEL ALI PORT</v>
      </c>
      <c r="B25" s="216"/>
      <c r="C25" s="217"/>
      <c r="D25" s="215" t="str">
        <f>'EXPORT INVOICE '!D24:F24</f>
        <v>UAE</v>
      </c>
      <c r="E25" s="216"/>
      <c r="F25" s="217"/>
      <c r="G25" s="18"/>
      <c r="H25" s="4"/>
      <c r="I25" s="4"/>
      <c r="J25" s="4"/>
      <c r="K25" s="6"/>
    </row>
    <row r="26" spans="1:11" ht="16" x14ac:dyDescent="0.2">
      <c r="A26" s="88" t="s">
        <v>14</v>
      </c>
      <c r="B26" s="37"/>
      <c r="C26" s="196" t="s">
        <v>15</v>
      </c>
      <c r="D26" s="196"/>
      <c r="E26" s="196"/>
      <c r="F26" s="37" t="s">
        <v>16</v>
      </c>
      <c r="G26" s="37"/>
      <c r="H26" s="89" t="s">
        <v>17</v>
      </c>
      <c r="I26" s="89" t="s">
        <v>29</v>
      </c>
      <c r="J26" s="89" t="s">
        <v>30</v>
      </c>
      <c r="K26" s="90" t="s">
        <v>31</v>
      </c>
    </row>
    <row r="27" spans="1:11" ht="18" x14ac:dyDescent="0.2">
      <c r="A27" s="18" t="s">
        <v>18</v>
      </c>
      <c r="B27" s="17"/>
      <c r="C27" s="17"/>
      <c r="D27" s="23"/>
      <c r="E27" s="24"/>
      <c r="F27" s="25"/>
      <c r="G27" s="178" t="s">
        <v>47</v>
      </c>
      <c r="H27" s="85" t="s">
        <v>35</v>
      </c>
      <c r="I27" s="85" t="s">
        <v>43</v>
      </c>
      <c r="J27" s="85" t="s">
        <v>26</v>
      </c>
      <c r="K27" s="91" t="s">
        <v>26</v>
      </c>
    </row>
    <row r="28" spans="1:11" ht="16" x14ac:dyDescent="0.2">
      <c r="A28" s="26"/>
      <c r="B28" s="27"/>
      <c r="C28" s="219" t="s">
        <v>42</v>
      </c>
      <c r="D28" s="219"/>
      <c r="E28" s="219"/>
      <c r="F28" s="219"/>
      <c r="G28" s="219"/>
      <c r="H28" s="28"/>
      <c r="I28" s="13"/>
      <c r="J28" s="29"/>
      <c r="K28" s="30"/>
    </row>
    <row r="29" spans="1:11" ht="59.25" customHeight="1" x14ac:dyDescent="0.25">
      <c r="A29" s="113">
        <v>1</v>
      </c>
      <c r="B29" s="114"/>
      <c r="C29" s="218" t="str">
        <f>+'EXPORT INVOICE '!C28:D28</f>
        <v>AMPLIFIER ALUMINIUM PANEL SCRAP</v>
      </c>
      <c r="D29" s="218"/>
      <c r="E29" s="116"/>
      <c r="F29" s="116"/>
      <c r="G29" s="114" t="s">
        <v>48</v>
      </c>
      <c r="H29" s="117">
        <f>'EXPORT INVOICE '!H28</f>
        <v>40</v>
      </c>
      <c r="I29" s="118">
        <v>5</v>
      </c>
      <c r="J29" s="119">
        <v>147.9</v>
      </c>
      <c r="K29" s="119">
        <v>149.4</v>
      </c>
    </row>
    <row r="30" spans="1:11" ht="59.25" customHeight="1" x14ac:dyDescent="0.25">
      <c r="A30" s="113"/>
      <c r="B30" s="114"/>
      <c r="C30" s="218"/>
      <c r="D30" s="218"/>
      <c r="E30" s="116"/>
      <c r="F30" s="116"/>
      <c r="G30" s="115"/>
      <c r="H30" s="117"/>
      <c r="I30" s="118"/>
      <c r="J30" s="119"/>
      <c r="K30" s="119"/>
    </row>
    <row r="31" spans="1:11" ht="59.25" customHeight="1" x14ac:dyDescent="0.25">
      <c r="A31" s="113"/>
      <c r="B31" s="114"/>
      <c r="C31" s="218"/>
      <c r="D31" s="218"/>
      <c r="E31" s="116"/>
      <c r="F31" s="116"/>
      <c r="G31" s="209"/>
      <c r="H31" s="117"/>
      <c r="I31" s="210"/>
      <c r="J31" s="211"/>
      <c r="K31" s="211"/>
    </row>
    <row r="32" spans="1:11" ht="59.25" customHeight="1" x14ac:dyDescent="0.25">
      <c r="A32" s="113"/>
      <c r="B32" s="114"/>
      <c r="C32" s="218"/>
      <c r="D32" s="218"/>
      <c r="E32" s="116"/>
      <c r="F32" s="116"/>
      <c r="G32" s="209"/>
      <c r="H32" s="117"/>
      <c r="I32" s="210"/>
      <c r="J32" s="211"/>
      <c r="K32" s="211"/>
    </row>
    <row r="33" spans="1:11" ht="65" customHeight="1" x14ac:dyDescent="0.25">
      <c r="A33" s="113"/>
      <c r="B33" s="114"/>
      <c r="C33" s="218"/>
      <c r="D33" s="218"/>
      <c r="E33" s="116"/>
      <c r="F33" s="116"/>
      <c r="G33" s="115"/>
      <c r="H33" s="117"/>
      <c r="I33" s="118"/>
      <c r="J33" s="120"/>
      <c r="K33" s="120"/>
    </row>
    <row r="34" spans="1:11" ht="59.25" customHeight="1" x14ac:dyDescent="0.25">
      <c r="A34" s="113"/>
      <c r="B34" s="114"/>
      <c r="C34" s="218"/>
      <c r="D34" s="218"/>
      <c r="E34" s="116"/>
      <c r="F34" s="116"/>
      <c r="G34" s="114"/>
      <c r="H34" s="117"/>
      <c r="I34" s="118"/>
      <c r="J34" s="120"/>
      <c r="K34" s="120"/>
    </row>
    <row r="35" spans="1:11" ht="59.25" customHeight="1" x14ac:dyDescent="0.25">
      <c r="A35" s="113"/>
      <c r="B35" s="114"/>
      <c r="C35" s="218"/>
      <c r="D35" s="218"/>
      <c r="E35" s="116"/>
      <c r="F35" s="116"/>
      <c r="G35" s="114"/>
      <c r="H35" s="117"/>
      <c r="I35" s="118"/>
      <c r="J35" s="120"/>
      <c r="K35" s="120"/>
    </row>
    <row r="36" spans="1:11" ht="59.25" customHeight="1" x14ac:dyDescent="0.25">
      <c r="A36" s="113"/>
      <c r="B36" s="114"/>
      <c r="C36" s="218"/>
      <c r="D36" s="218"/>
      <c r="E36" s="116"/>
      <c r="F36" s="116"/>
      <c r="G36" s="114"/>
      <c r="H36" s="117"/>
      <c r="I36" s="118"/>
      <c r="J36" s="120"/>
      <c r="K36" s="120"/>
    </row>
    <row r="37" spans="1:11" ht="59.25" customHeight="1" x14ac:dyDescent="0.25">
      <c r="A37" s="113"/>
      <c r="B37" s="114"/>
      <c r="C37" s="218"/>
      <c r="D37" s="218"/>
      <c r="E37" s="116"/>
      <c r="F37" s="116"/>
      <c r="G37" s="114"/>
      <c r="H37" s="117"/>
      <c r="I37" s="118"/>
      <c r="J37" s="120"/>
      <c r="K37" s="120"/>
    </row>
    <row r="38" spans="1:11" ht="145" customHeight="1" x14ac:dyDescent="0.25">
      <c r="A38" s="113"/>
      <c r="B38" s="114"/>
      <c r="C38" s="218"/>
      <c r="D38" s="218"/>
      <c r="E38" s="116"/>
      <c r="F38" s="116"/>
      <c r="G38" s="115"/>
      <c r="H38" s="117"/>
      <c r="I38" s="118"/>
      <c r="J38" s="120"/>
      <c r="K38" s="120"/>
    </row>
    <row r="39" spans="1:11" ht="59.25" customHeight="1" x14ac:dyDescent="0.25">
      <c r="A39" s="113"/>
      <c r="B39" s="114"/>
      <c r="C39" s="218"/>
      <c r="D39" s="218"/>
      <c r="E39" s="116"/>
      <c r="F39" s="116"/>
      <c r="G39" s="116"/>
      <c r="H39" s="117"/>
      <c r="I39" s="118"/>
      <c r="J39" s="120"/>
      <c r="K39" s="120"/>
    </row>
    <row r="40" spans="1:11" ht="59.25" customHeight="1" x14ac:dyDescent="0.25">
      <c r="A40" s="113"/>
      <c r="B40" s="114"/>
      <c r="C40" s="218"/>
      <c r="D40" s="218"/>
      <c r="E40" s="116"/>
      <c r="F40" s="116"/>
      <c r="G40" s="116"/>
      <c r="H40" s="117"/>
      <c r="I40" s="118"/>
      <c r="J40" s="120"/>
      <c r="K40" s="120"/>
    </row>
    <row r="41" spans="1:11" ht="59.25" customHeight="1" x14ac:dyDescent="0.25">
      <c r="A41" s="113"/>
      <c r="B41" s="114"/>
      <c r="C41" s="218"/>
      <c r="D41" s="218"/>
      <c r="E41" s="116"/>
      <c r="F41" s="116"/>
      <c r="G41" s="116"/>
      <c r="H41" s="117"/>
      <c r="I41" s="118"/>
      <c r="J41" s="120"/>
      <c r="K41" s="120"/>
    </row>
    <row r="42" spans="1:11" ht="21" x14ac:dyDescent="0.25">
      <c r="A42" s="121"/>
      <c r="B42" s="122"/>
      <c r="C42" s="116"/>
      <c r="D42" s="123"/>
      <c r="E42" s="116"/>
      <c r="F42" s="116"/>
      <c r="G42" s="116"/>
      <c r="H42" s="124"/>
      <c r="I42" s="125"/>
      <c r="J42" s="126"/>
      <c r="K42" s="126"/>
    </row>
    <row r="43" spans="1:11" ht="63.75" customHeight="1" x14ac:dyDescent="0.25">
      <c r="A43" s="223">
        <f>+'EXPORT INVOICE '!A41:G41</f>
        <v>0</v>
      </c>
      <c r="B43" s="224"/>
      <c r="C43" s="224"/>
      <c r="D43" s="224"/>
      <c r="E43" s="224"/>
      <c r="F43" s="224"/>
      <c r="G43" s="225"/>
      <c r="H43" s="124"/>
      <c r="I43" s="125"/>
      <c r="J43" s="126"/>
      <c r="K43" s="126"/>
    </row>
    <row r="44" spans="1:11" ht="21" x14ac:dyDescent="0.25">
      <c r="A44" s="121"/>
      <c r="B44" s="122"/>
      <c r="C44" s="116"/>
      <c r="D44" s="123"/>
      <c r="E44" s="116"/>
      <c r="F44" s="116"/>
      <c r="G44" s="116"/>
      <c r="H44" s="124"/>
      <c r="I44" s="125"/>
      <c r="J44" s="126"/>
      <c r="K44" s="126"/>
    </row>
    <row r="45" spans="1:11" ht="18" x14ac:dyDescent="0.2">
      <c r="A45" s="92" t="s">
        <v>34</v>
      </c>
      <c r="B45" s="69"/>
      <c r="C45" s="68"/>
      <c r="D45" s="67"/>
      <c r="E45" s="68"/>
      <c r="F45" s="68"/>
      <c r="G45" s="68"/>
      <c r="H45" s="93"/>
      <c r="I45" s="94"/>
      <c r="J45" s="95"/>
      <c r="K45" s="95"/>
    </row>
    <row r="46" spans="1:11" ht="31.5" customHeight="1" x14ac:dyDescent="0.2">
      <c r="A46" s="229" t="s">
        <v>34</v>
      </c>
      <c r="B46" s="230"/>
      <c r="C46" s="230"/>
      <c r="D46" s="230"/>
      <c r="E46" s="230"/>
      <c r="F46" s="230"/>
      <c r="G46" s="231"/>
      <c r="H46" s="93"/>
      <c r="I46" s="94"/>
      <c r="J46" s="95"/>
      <c r="K46" s="95"/>
    </row>
    <row r="47" spans="1:11" ht="18" x14ac:dyDescent="0.2">
      <c r="A47" s="232"/>
      <c r="B47" s="233"/>
      <c r="C47" s="233"/>
      <c r="D47" s="233"/>
      <c r="E47" s="233"/>
      <c r="F47" s="233"/>
      <c r="G47" s="74"/>
      <c r="H47" s="93"/>
      <c r="I47" s="94"/>
      <c r="J47" s="95"/>
      <c r="K47" s="95"/>
    </row>
    <row r="48" spans="1:11" ht="19" customHeight="1" x14ac:dyDescent="0.2">
      <c r="A48" s="201" t="s">
        <v>25</v>
      </c>
      <c r="B48" s="202"/>
      <c r="C48" s="96">
        <f>+I53</f>
        <v>5</v>
      </c>
      <c r="D48" s="97" t="s">
        <v>36</v>
      </c>
      <c r="E48" s="74"/>
      <c r="F48" s="98"/>
      <c r="G48" s="83"/>
      <c r="H48" s="93"/>
      <c r="I48" s="94"/>
      <c r="J48" s="95"/>
      <c r="K48" s="95"/>
    </row>
    <row r="49" spans="1:11" s="49" customFormat="1" ht="22" customHeight="1" x14ac:dyDescent="0.2">
      <c r="A49" s="203" t="s">
        <v>30</v>
      </c>
      <c r="B49" s="204"/>
      <c r="C49" s="128">
        <v>947</v>
      </c>
      <c r="D49" s="99" t="s">
        <v>37</v>
      </c>
      <c r="E49" s="100"/>
      <c r="F49" s="101"/>
      <c r="G49" s="102"/>
      <c r="H49" s="103"/>
      <c r="I49" s="104"/>
      <c r="J49" s="105"/>
      <c r="K49" s="105"/>
    </row>
    <row r="50" spans="1:11" ht="23" customHeight="1" x14ac:dyDescent="0.2">
      <c r="A50" s="203" t="s">
        <v>31</v>
      </c>
      <c r="B50" s="204"/>
      <c r="C50" s="127">
        <v>958</v>
      </c>
      <c r="D50" s="97" t="s">
        <v>37</v>
      </c>
      <c r="E50" s="74"/>
      <c r="F50" s="74"/>
      <c r="G50" s="83"/>
      <c r="H50" s="93"/>
      <c r="I50" s="94"/>
      <c r="J50" s="95"/>
      <c r="K50" s="95"/>
    </row>
    <row r="51" spans="1:11" ht="18" x14ac:dyDescent="0.2">
      <c r="A51" s="81"/>
      <c r="B51" s="74"/>
      <c r="C51" s="106"/>
      <c r="D51" s="68"/>
      <c r="E51" s="74"/>
      <c r="F51" s="74"/>
      <c r="G51" s="83"/>
      <c r="H51" s="93"/>
      <c r="I51" s="94"/>
      <c r="J51" s="95"/>
      <c r="K51" s="95"/>
    </row>
    <row r="52" spans="1:11" ht="36.75" customHeight="1" x14ac:dyDescent="0.2">
      <c r="A52" s="226" t="str">
        <f>+'EXPORT INVOICE '!A50:G50</f>
        <v>SUPPLY MEANT FOR EXPORT UNDER BOND OR LETTER OF UNDERTAKING WITHOUT PAYMENT OF INTEGRATED TAX</v>
      </c>
      <c r="B52" s="227"/>
      <c r="C52" s="227"/>
      <c r="D52" s="227"/>
      <c r="E52" s="227"/>
      <c r="F52" s="227"/>
      <c r="G52" s="228"/>
      <c r="H52" s="91"/>
      <c r="I52" s="86"/>
      <c r="J52" s="107"/>
      <c r="K52" s="107"/>
    </row>
    <row r="53" spans="1:11" ht="18" x14ac:dyDescent="0.2">
      <c r="A53" s="220" t="s">
        <v>32</v>
      </c>
      <c r="B53" s="221"/>
      <c r="C53" s="221"/>
      <c r="D53" s="221"/>
      <c r="E53" s="221"/>
      <c r="F53" s="221"/>
      <c r="G53" s="222"/>
      <c r="H53" s="108">
        <f>SUM(H29:H42)</f>
        <v>40</v>
      </c>
      <c r="I53" s="108">
        <f>SUM(I29:I50)</f>
        <v>5</v>
      </c>
      <c r="J53" s="158">
        <f>SUM(J29:J52)</f>
        <v>147.9</v>
      </c>
      <c r="K53" s="158">
        <f>SUM(K29:K52)</f>
        <v>149.4</v>
      </c>
    </row>
    <row r="54" spans="1:11" x14ac:dyDescent="0.2">
      <c r="A54" s="2"/>
      <c r="B54" s="3"/>
      <c r="C54" s="11"/>
      <c r="D54" s="5"/>
      <c r="E54" s="5"/>
      <c r="F54" s="5"/>
      <c r="G54" s="5"/>
      <c r="H54" s="36"/>
      <c r="I54" s="38"/>
      <c r="J54" s="38"/>
      <c r="K54" s="46"/>
    </row>
    <row r="55" spans="1:11" ht="16" x14ac:dyDescent="0.2">
      <c r="A55" s="9"/>
      <c r="B55" s="11"/>
      <c r="C55" s="35"/>
      <c r="D55" s="35"/>
      <c r="E55" s="35"/>
      <c r="F55" s="37"/>
      <c r="G55" s="37"/>
      <c r="H55" s="36"/>
      <c r="I55" s="35"/>
      <c r="J55" s="35"/>
      <c r="K55" s="6"/>
    </row>
    <row r="56" spans="1:11" ht="18" x14ac:dyDescent="0.2">
      <c r="A56" s="92" t="s">
        <v>21</v>
      </c>
      <c r="B56" s="69"/>
      <c r="C56" s="69"/>
      <c r="D56" s="69"/>
      <c r="E56" s="69"/>
      <c r="F56" s="69"/>
      <c r="G56" s="69"/>
      <c r="H56" s="74"/>
      <c r="I56" s="69"/>
      <c r="J56" s="5"/>
      <c r="K56" s="6"/>
    </row>
    <row r="57" spans="1:11" ht="18" x14ac:dyDescent="0.2">
      <c r="A57" s="92" t="s">
        <v>22</v>
      </c>
      <c r="B57" s="69"/>
      <c r="C57" s="69"/>
      <c r="D57" s="69"/>
      <c r="E57" s="69"/>
      <c r="F57" s="69"/>
      <c r="G57" s="69"/>
      <c r="H57" s="74"/>
      <c r="I57" s="109" t="s">
        <v>23</v>
      </c>
      <c r="J57" s="38"/>
      <c r="K57" s="10"/>
    </row>
    <row r="58" spans="1:11" ht="18" x14ac:dyDescent="0.2">
      <c r="A58" s="110" t="s">
        <v>24</v>
      </c>
      <c r="B58" s="111"/>
      <c r="C58" s="111"/>
      <c r="D58" s="111"/>
      <c r="E58" s="111"/>
      <c r="F58" s="111"/>
      <c r="G58" s="111"/>
      <c r="H58" s="112"/>
      <c r="I58" s="110"/>
      <c r="J58" s="17"/>
      <c r="K58" s="19"/>
    </row>
  </sheetData>
  <mergeCells count="42">
    <mergeCell ref="C41:D41"/>
    <mergeCell ref="A53:G53"/>
    <mergeCell ref="A43:G43"/>
    <mergeCell ref="A52:G52"/>
    <mergeCell ref="A46:G46"/>
    <mergeCell ref="A47:F47"/>
    <mergeCell ref="A49:B49"/>
    <mergeCell ref="A50:B50"/>
    <mergeCell ref="A48:B48"/>
    <mergeCell ref="C40:D40"/>
    <mergeCell ref="C36:D36"/>
    <mergeCell ref="C37:D37"/>
    <mergeCell ref="C38:D38"/>
    <mergeCell ref="C30:D30"/>
    <mergeCell ref="C32:D32"/>
    <mergeCell ref="C31:D31"/>
    <mergeCell ref="C33:D33"/>
    <mergeCell ref="C34:D34"/>
    <mergeCell ref="C35:D35"/>
    <mergeCell ref="C39:D39"/>
    <mergeCell ref="A1:J1"/>
    <mergeCell ref="C29:D29"/>
    <mergeCell ref="A20:C20"/>
    <mergeCell ref="D20:F20"/>
    <mergeCell ref="A21:C21"/>
    <mergeCell ref="D21:F21"/>
    <mergeCell ref="G21:H21"/>
    <mergeCell ref="C26:E26"/>
    <mergeCell ref="C28:G28"/>
    <mergeCell ref="A22:C22"/>
    <mergeCell ref="D22:F22"/>
    <mergeCell ref="D24:F24"/>
    <mergeCell ref="A25:C25"/>
    <mergeCell ref="D25:F25"/>
    <mergeCell ref="D23:F23"/>
    <mergeCell ref="A24:C24"/>
    <mergeCell ref="G31:G32"/>
    <mergeCell ref="I31:I32"/>
    <mergeCell ref="J31:J32"/>
    <mergeCell ref="K31:K32"/>
    <mergeCell ref="I20:K20"/>
    <mergeCell ref="I21:K21"/>
  </mergeCells>
  <pageMargins left="0.70866141732283472" right="0.70866141732283472" top="0.74803149606299213" bottom="0.74803149606299213" header="0.31496062992125984" footer="0.31496062992125984"/>
  <pageSetup paperSize="9" scale="46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EXPORT INVOICE </vt:lpstr>
      <vt:lpstr>PACKING LIST</vt:lpstr>
      <vt:lpstr>'EXPORT INVOICE '!Print_Area</vt:lpstr>
      <vt:lpstr>'PACKING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2026-01-08T13:16:38Z</cp:lastPrinted>
  <dcterms:created xsi:type="dcterms:W3CDTF">2006-09-16T00:00:00Z</dcterms:created>
  <dcterms:modified xsi:type="dcterms:W3CDTF">2026-03-28T07:27:36Z</dcterms:modified>
</cp:coreProperties>
</file>